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4" i="2" l="1"/>
  <c r="J4" i="2"/>
  <c r="J5" i="2"/>
  <c r="J6" i="2"/>
  <c r="J7" i="2"/>
  <c r="J8" i="2"/>
  <c r="J9" i="2"/>
  <c r="J10" i="2"/>
  <c r="J11" i="2"/>
  <c r="J12" i="2"/>
  <c r="J13" i="2"/>
  <c r="J17" i="2"/>
  <c r="J18" i="2"/>
  <c r="J20" i="2"/>
  <c r="J22" i="2"/>
  <c r="J23" i="2"/>
  <c r="J24" i="2"/>
  <c r="J26" i="2"/>
  <c r="J27" i="2"/>
  <c r="J28" i="2"/>
  <c r="J30" i="2"/>
  <c r="J33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C4" i="2"/>
  <c r="C5" i="2"/>
  <c r="D5" i="2" s="1"/>
  <c r="C6" i="2"/>
  <c r="C7" i="2"/>
  <c r="D7" i="2" s="1"/>
  <c r="C8" i="2"/>
  <c r="C9" i="2"/>
  <c r="D9" i="2" s="1"/>
  <c r="C10" i="2"/>
  <c r="C11" i="2"/>
  <c r="D11" i="2" s="1"/>
  <c r="C12" i="2"/>
  <c r="C13" i="2"/>
  <c r="D13" i="2" s="1"/>
  <c r="C14" i="2"/>
  <c r="C15" i="2"/>
  <c r="D15" i="2" s="1"/>
  <c r="C16" i="2"/>
  <c r="C17" i="2"/>
  <c r="D17" i="2" s="1"/>
  <c r="C18" i="2"/>
  <c r="C19" i="2"/>
  <c r="D19" i="2" s="1"/>
  <c r="C20" i="2"/>
  <c r="C21" i="2"/>
  <c r="D21" i="2" s="1"/>
  <c r="C22" i="2"/>
  <c r="C23" i="2"/>
  <c r="D23" i="2" s="1"/>
  <c r="C24" i="2"/>
  <c r="C25" i="2"/>
  <c r="D25" i="2" s="1"/>
  <c r="C26" i="2"/>
  <c r="D26" i="2" s="1"/>
  <c r="C27" i="2"/>
  <c r="C28" i="2"/>
  <c r="C29" i="2"/>
  <c r="C30" i="2"/>
  <c r="C31" i="2"/>
  <c r="C32" i="2"/>
  <c r="C33" i="2"/>
  <c r="D33" i="2" s="1"/>
  <c r="C3" i="2"/>
  <c r="D3" i="2" l="1"/>
  <c r="E3" i="2" s="1"/>
  <c r="D32" i="2"/>
  <c r="E32" i="2" s="1"/>
  <c r="D30" i="2"/>
  <c r="E30" i="2" s="1"/>
  <c r="D28" i="2"/>
  <c r="E28" i="2" s="1"/>
  <c r="D24" i="2"/>
  <c r="E24" i="2" s="1"/>
  <c r="D22" i="2"/>
  <c r="E22" i="2" s="1"/>
  <c r="D20" i="2"/>
  <c r="E20" i="2" s="1"/>
  <c r="D18" i="2"/>
  <c r="E18" i="2" s="1"/>
  <c r="D16" i="2"/>
  <c r="E16" i="2" s="1"/>
  <c r="D14" i="2"/>
  <c r="E14" i="2" s="1"/>
  <c r="D12" i="2"/>
  <c r="E12" i="2" s="1"/>
  <c r="D10" i="2"/>
  <c r="E10" i="2" s="1"/>
  <c r="D8" i="2"/>
  <c r="E8" i="2" s="1"/>
  <c r="D6" i="2"/>
  <c r="E6" i="2" s="1"/>
  <c r="D4" i="2"/>
  <c r="E4" i="2" s="1"/>
  <c r="E25" i="2"/>
  <c r="E23" i="2"/>
  <c r="E21" i="2"/>
  <c r="E19" i="2"/>
  <c r="E17" i="2"/>
  <c r="E15" i="2"/>
  <c r="E13" i="2"/>
  <c r="E11" i="2"/>
  <c r="E9" i="2"/>
  <c r="E7" i="2"/>
  <c r="E5" i="2"/>
  <c r="D31" i="2"/>
  <c r="E31" i="2" s="1"/>
  <c r="D29" i="2"/>
  <c r="E29" i="2" s="1"/>
  <c r="D27" i="2"/>
  <c r="E27" i="2" s="1"/>
  <c r="E34" i="2" l="1"/>
</calcChain>
</file>

<file path=xl/sharedStrings.xml><?xml version="1.0" encoding="utf-8"?>
<sst xmlns="http://schemas.openxmlformats.org/spreadsheetml/2006/main" count="361" uniqueCount="152">
  <si>
    <t xml:space="preserve">Make </t>
  </si>
  <si>
    <t>Model</t>
  </si>
  <si>
    <t>Honda</t>
  </si>
  <si>
    <t>Dodge</t>
  </si>
  <si>
    <t>Toyota</t>
  </si>
  <si>
    <t>Nissan</t>
  </si>
  <si>
    <t>Hyundai</t>
  </si>
  <si>
    <t>Ford</t>
  </si>
  <si>
    <t>Chevrolet</t>
  </si>
  <si>
    <t>Scion</t>
  </si>
  <si>
    <t>Pontiac</t>
  </si>
  <si>
    <t>Volks Wagon</t>
  </si>
  <si>
    <t>Lexus</t>
  </si>
  <si>
    <t>Jaguar</t>
  </si>
  <si>
    <t>Audi</t>
  </si>
  <si>
    <t>Porsche</t>
  </si>
  <si>
    <t>Jeep</t>
  </si>
  <si>
    <t>Buick</t>
  </si>
  <si>
    <t>Acura</t>
  </si>
  <si>
    <t>Chrysler</t>
  </si>
  <si>
    <t>Cadillac</t>
  </si>
  <si>
    <t>Teachers</t>
  </si>
  <si>
    <t>Accord</t>
  </si>
  <si>
    <t>Civic</t>
  </si>
  <si>
    <t>Silverado</t>
  </si>
  <si>
    <t>Prius</t>
  </si>
  <si>
    <t>Tundra</t>
  </si>
  <si>
    <t>Jetta</t>
  </si>
  <si>
    <t>Mazda</t>
  </si>
  <si>
    <t>Edge</t>
  </si>
  <si>
    <t>Pacifica</t>
  </si>
  <si>
    <t>Liberty</t>
  </si>
  <si>
    <t>BMW</t>
  </si>
  <si>
    <t>Ram</t>
  </si>
  <si>
    <t>Elantra</t>
  </si>
  <si>
    <t>Saturn</t>
  </si>
  <si>
    <t>Vue</t>
  </si>
  <si>
    <t>LeBaron</t>
  </si>
  <si>
    <t>Shadow</t>
  </si>
  <si>
    <t>Odyssey</t>
  </si>
  <si>
    <t>Pilot</t>
  </si>
  <si>
    <t>CRV</t>
  </si>
  <si>
    <t>Murano</t>
  </si>
  <si>
    <t>Altima</t>
  </si>
  <si>
    <t>Escape</t>
  </si>
  <si>
    <t>Focus</t>
  </si>
  <si>
    <t>Ecoline 150</t>
  </si>
  <si>
    <t>Highlander</t>
  </si>
  <si>
    <t>EOS</t>
  </si>
  <si>
    <t>Grand am</t>
  </si>
  <si>
    <t>Laredo</t>
  </si>
  <si>
    <t>Sport</t>
  </si>
  <si>
    <t>Durango</t>
  </si>
  <si>
    <t>Equinox</t>
  </si>
  <si>
    <t>Colorado</t>
  </si>
  <si>
    <t>Suburban</t>
  </si>
  <si>
    <t>Tahoe</t>
  </si>
  <si>
    <t>Santa Fe</t>
  </si>
  <si>
    <t>Sienna</t>
  </si>
  <si>
    <t>Tc</t>
  </si>
  <si>
    <t>Rogue</t>
  </si>
  <si>
    <t>330 Xi</t>
  </si>
  <si>
    <t>Fit</t>
  </si>
  <si>
    <t>RAV 4</t>
  </si>
  <si>
    <t>Camry</t>
  </si>
  <si>
    <t>Volvo</t>
  </si>
  <si>
    <t>XC70</t>
  </si>
  <si>
    <t>Maxima</t>
  </si>
  <si>
    <t>Escort</t>
  </si>
  <si>
    <t>Mustang</t>
  </si>
  <si>
    <t>Tuscan</t>
  </si>
  <si>
    <t>CTS</t>
  </si>
  <si>
    <t>Tiguan</t>
  </si>
  <si>
    <t>MDX</t>
  </si>
  <si>
    <t>Vander</t>
  </si>
  <si>
    <t>Mitsubishi</t>
  </si>
  <si>
    <t>Gallant</t>
  </si>
  <si>
    <t>Suzuki</t>
  </si>
  <si>
    <t>Corolla</t>
  </si>
  <si>
    <t>Sequoia</t>
  </si>
  <si>
    <t>Intrepid</t>
  </si>
  <si>
    <t>Grand Cherokee</t>
  </si>
  <si>
    <t>Stratus</t>
  </si>
  <si>
    <t>Tribute</t>
  </si>
  <si>
    <t>Sentra</t>
  </si>
  <si>
    <t>Cirrus</t>
  </si>
  <si>
    <t>Ranger</t>
  </si>
  <si>
    <t>Fusion</t>
  </si>
  <si>
    <t>Subaru</t>
  </si>
  <si>
    <t>Outback</t>
  </si>
  <si>
    <t>Cabrio</t>
  </si>
  <si>
    <t>RX350</t>
  </si>
  <si>
    <t>Wrangler</t>
  </si>
  <si>
    <t>Protégé</t>
  </si>
  <si>
    <t>Pathfinder</t>
  </si>
  <si>
    <t>Xterra</t>
  </si>
  <si>
    <t>Concorde</t>
  </si>
  <si>
    <t>Explorer</t>
  </si>
  <si>
    <t>Beetle</t>
  </si>
  <si>
    <t>ES800</t>
  </si>
  <si>
    <t>Monte Carlo</t>
  </si>
  <si>
    <t>Accent</t>
  </si>
  <si>
    <t>Sonata</t>
  </si>
  <si>
    <t>CX</t>
  </si>
  <si>
    <t>Furenza</t>
  </si>
  <si>
    <t>Aerio SX</t>
  </si>
  <si>
    <t>XL7</t>
  </si>
  <si>
    <t>CX9</t>
  </si>
  <si>
    <t>Forrester</t>
  </si>
  <si>
    <t>Tourge</t>
  </si>
  <si>
    <t>Grand Caravan</t>
  </si>
  <si>
    <t>Journey</t>
  </si>
  <si>
    <t>ES350</t>
  </si>
  <si>
    <t>4Runner</t>
  </si>
  <si>
    <t>Expedition</t>
  </si>
  <si>
    <t>Impala</t>
  </si>
  <si>
    <t>Randu</t>
  </si>
  <si>
    <t>Kia</t>
  </si>
  <si>
    <t>Optima</t>
  </si>
  <si>
    <t>Avenger</t>
  </si>
  <si>
    <t>GMC</t>
  </si>
  <si>
    <t>Jimmy</t>
  </si>
  <si>
    <t>CRX</t>
  </si>
  <si>
    <t>Cobalt</t>
  </si>
  <si>
    <t>Evo</t>
  </si>
  <si>
    <t>Prizum</t>
  </si>
  <si>
    <t>Taurus</t>
  </si>
  <si>
    <t>Car</t>
  </si>
  <si>
    <t>Dakota</t>
  </si>
  <si>
    <t>LX</t>
  </si>
  <si>
    <t>Windstar</t>
  </si>
  <si>
    <t>F250</t>
  </si>
  <si>
    <t>Sebring</t>
  </si>
  <si>
    <t>PT Cruiser</t>
  </si>
  <si>
    <t>Lincoln</t>
  </si>
  <si>
    <t>Continental</t>
  </si>
  <si>
    <t>Intrigue</t>
  </si>
  <si>
    <t>Millenia</t>
  </si>
  <si>
    <t>530i</t>
  </si>
  <si>
    <t>Hummer</t>
  </si>
  <si>
    <t>Mercedes</t>
  </si>
  <si>
    <t>Student</t>
  </si>
  <si>
    <t>ni</t>
  </si>
  <si>
    <r>
      <t>n</t>
    </r>
    <r>
      <rPr>
        <i/>
        <sz val="11"/>
        <color theme="1"/>
        <rFont val="Calibri"/>
        <family val="2"/>
        <scheme val="minor"/>
      </rPr>
      <t>i</t>
    </r>
  </si>
  <si>
    <t>pi</t>
  </si>
  <si>
    <r>
      <t>(ln)p</t>
    </r>
    <r>
      <rPr>
        <i/>
        <sz val="11"/>
        <color theme="1"/>
        <rFont val="Calibri"/>
        <family val="2"/>
        <scheme val="minor"/>
      </rPr>
      <t>i</t>
    </r>
  </si>
  <si>
    <r>
      <t>p</t>
    </r>
    <r>
      <rPr>
        <i/>
        <sz val="11"/>
        <color theme="1"/>
        <rFont val="Calibri"/>
        <family val="2"/>
        <scheme val="minor"/>
      </rPr>
      <t>i(ln(pi))</t>
    </r>
  </si>
  <si>
    <t>Total</t>
  </si>
  <si>
    <t>H'=</t>
  </si>
  <si>
    <t>(ln)pi</t>
  </si>
  <si>
    <t>pi(ln(pi))</t>
  </si>
  <si>
    <t>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</si>
</sst>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activeCell="C5" sqref="C5"/>
    </sheetView>
  </sheetViews>
  <sheetFormatPr defaultRowHeight="15" x14ac:dyDescent="0.25"/>
  <cols>
    <col min="1" max="1" width="14.7109375" style="1" customWidth="1"/>
    <col min="2" max="2" width="17.140625" style="1" customWidth="1"/>
    <col min="3" max="3" width="11" style="1" customWidth="1"/>
    <col min="4" max="4" width="14" style="1" customWidth="1"/>
    <col min="5" max="5" width="16.140625" style="1" customWidth="1"/>
    <col min="6" max="16384" width="9.140625" style="1"/>
  </cols>
  <sheetData>
    <row r="1" spans="1:6" x14ac:dyDescent="0.25">
      <c r="A1" s="6" t="s">
        <v>21</v>
      </c>
      <c r="B1" s="6"/>
      <c r="C1" s="6"/>
      <c r="D1" s="6" t="s">
        <v>21</v>
      </c>
      <c r="E1" s="5"/>
      <c r="F1" s="5"/>
    </row>
    <row r="2" spans="1:6" x14ac:dyDescent="0.25">
      <c r="A2" s="6" t="s">
        <v>0</v>
      </c>
      <c r="B2" s="6" t="s">
        <v>1</v>
      </c>
      <c r="C2" s="6"/>
      <c r="D2" s="6" t="s">
        <v>0</v>
      </c>
      <c r="E2" s="6" t="s">
        <v>1</v>
      </c>
      <c r="F2" s="5"/>
    </row>
    <row r="3" spans="1:6" x14ac:dyDescent="0.25">
      <c r="A3" s="5" t="s">
        <v>2</v>
      </c>
      <c r="B3" s="5" t="s">
        <v>22</v>
      </c>
      <c r="C3" s="5">
        <v>14</v>
      </c>
      <c r="D3" s="5" t="s">
        <v>2</v>
      </c>
      <c r="E3" s="5" t="s">
        <v>22</v>
      </c>
      <c r="F3" s="5">
        <v>2</v>
      </c>
    </row>
    <row r="4" spans="1:6" x14ac:dyDescent="0.25">
      <c r="A4" s="5"/>
      <c r="B4" s="5" t="s">
        <v>23</v>
      </c>
      <c r="C4" s="5">
        <v>14</v>
      </c>
      <c r="D4" s="5"/>
      <c r="E4" s="5" t="s">
        <v>23</v>
      </c>
      <c r="F4" s="5">
        <v>1</v>
      </c>
    </row>
    <row r="5" spans="1:6" x14ac:dyDescent="0.25">
      <c r="A5" s="5"/>
      <c r="B5" s="5" t="s">
        <v>38</v>
      </c>
      <c r="C5" s="5">
        <v>3</v>
      </c>
      <c r="D5" s="5"/>
      <c r="E5" s="5" t="s">
        <v>38</v>
      </c>
      <c r="F5" s="5">
        <v>4</v>
      </c>
    </row>
    <row r="6" spans="1:6" x14ac:dyDescent="0.25">
      <c r="A6" s="5"/>
      <c r="B6" s="5" t="s">
        <v>39</v>
      </c>
      <c r="C6" s="5">
        <v>6</v>
      </c>
      <c r="D6" s="5"/>
      <c r="E6" s="5" t="s">
        <v>39</v>
      </c>
      <c r="F6" s="5">
        <v>6</v>
      </c>
    </row>
    <row r="7" spans="1:6" x14ac:dyDescent="0.25">
      <c r="A7" s="5"/>
      <c r="B7" s="5" t="s">
        <v>40</v>
      </c>
      <c r="C7" s="5">
        <v>2</v>
      </c>
      <c r="D7" s="5"/>
      <c r="E7" s="5" t="s">
        <v>40</v>
      </c>
      <c r="F7" s="5"/>
    </row>
    <row r="8" spans="1:6" x14ac:dyDescent="0.25">
      <c r="A8" s="5"/>
      <c r="B8" s="5" t="s">
        <v>41</v>
      </c>
      <c r="C8" s="5">
        <v>6</v>
      </c>
      <c r="D8" s="5"/>
      <c r="E8" s="5" t="s">
        <v>41</v>
      </c>
      <c r="F8" s="5">
        <v>1</v>
      </c>
    </row>
    <row r="9" spans="1:6" x14ac:dyDescent="0.25">
      <c r="A9" s="5"/>
      <c r="B9" s="5" t="s">
        <v>62</v>
      </c>
      <c r="C9" s="5">
        <v>1</v>
      </c>
      <c r="D9" s="5"/>
      <c r="E9" s="5" t="s">
        <v>62</v>
      </c>
      <c r="F9" s="5"/>
    </row>
    <row r="10" spans="1:6" x14ac:dyDescent="0.25">
      <c r="A10" s="5"/>
      <c r="B10" s="5" t="s">
        <v>122</v>
      </c>
      <c r="C10" s="5"/>
      <c r="D10" s="5"/>
      <c r="E10" s="5" t="s">
        <v>122</v>
      </c>
      <c r="F10" s="5">
        <v>1</v>
      </c>
    </row>
    <row r="11" spans="1:6" x14ac:dyDescent="0.25">
      <c r="A11" s="5"/>
      <c r="B11" s="5" t="s">
        <v>129</v>
      </c>
      <c r="C11" s="5">
        <v>1</v>
      </c>
      <c r="D11" s="5"/>
      <c r="E11" s="5" t="s">
        <v>129</v>
      </c>
      <c r="F11" s="5"/>
    </row>
    <row r="12" spans="1:6" x14ac:dyDescent="0.25">
      <c r="A12" s="5" t="s">
        <v>3</v>
      </c>
      <c r="B12" s="5" t="s">
        <v>33</v>
      </c>
      <c r="C12" s="5">
        <v>6</v>
      </c>
      <c r="D12" s="5" t="s">
        <v>3</v>
      </c>
      <c r="E12" s="5" t="s">
        <v>33</v>
      </c>
      <c r="F12" s="5"/>
    </row>
    <row r="13" spans="1:6" x14ac:dyDescent="0.25">
      <c r="A13" s="5"/>
      <c r="B13" s="5" t="s">
        <v>128</v>
      </c>
      <c r="C13" s="5">
        <v>1</v>
      </c>
      <c r="D13" s="5"/>
      <c r="E13" s="5" t="s">
        <v>128</v>
      </c>
      <c r="F13" s="5">
        <v>1</v>
      </c>
    </row>
    <row r="14" spans="1:6" x14ac:dyDescent="0.25">
      <c r="A14" s="5"/>
      <c r="B14" s="5" t="s">
        <v>52</v>
      </c>
      <c r="C14" s="5">
        <v>1</v>
      </c>
      <c r="D14" s="5"/>
      <c r="E14" s="5" t="s">
        <v>52</v>
      </c>
      <c r="F14" s="5">
        <v>2</v>
      </c>
    </row>
    <row r="15" spans="1:6" x14ac:dyDescent="0.25">
      <c r="A15" s="5"/>
      <c r="B15" s="5" t="s">
        <v>80</v>
      </c>
      <c r="C15" s="5"/>
      <c r="D15" s="5"/>
      <c r="E15" s="5" t="s">
        <v>80</v>
      </c>
      <c r="F15" s="5">
        <v>1</v>
      </c>
    </row>
    <row r="16" spans="1:6" x14ac:dyDescent="0.25">
      <c r="A16" s="5"/>
      <c r="B16" s="5" t="s">
        <v>82</v>
      </c>
      <c r="C16" s="5">
        <v>1</v>
      </c>
      <c r="D16" s="5"/>
      <c r="E16" s="5" t="s">
        <v>82</v>
      </c>
      <c r="F16" s="5"/>
    </row>
    <row r="17" spans="1:6" x14ac:dyDescent="0.25">
      <c r="A17" s="5"/>
      <c r="B17" s="5" t="s">
        <v>110</v>
      </c>
      <c r="C17" s="5">
        <v>2</v>
      </c>
      <c r="D17" s="5"/>
      <c r="E17" s="5" t="s">
        <v>110</v>
      </c>
      <c r="F17" s="5"/>
    </row>
    <row r="18" spans="1:6" x14ac:dyDescent="0.25">
      <c r="A18" s="5"/>
      <c r="B18" s="5" t="s">
        <v>111</v>
      </c>
      <c r="C18" s="5">
        <v>1</v>
      </c>
      <c r="D18" s="5"/>
      <c r="E18" s="5" t="s">
        <v>111</v>
      </c>
      <c r="F18" s="5"/>
    </row>
    <row r="19" spans="1:6" x14ac:dyDescent="0.25">
      <c r="A19" s="5"/>
      <c r="B19" s="5" t="s">
        <v>119</v>
      </c>
      <c r="C19" s="5"/>
      <c r="D19" s="5"/>
      <c r="E19" s="5" t="s">
        <v>119</v>
      </c>
      <c r="F19" s="5">
        <v>1</v>
      </c>
    </row>
    <row r="20" spans="1:6" x14ac:dyDescent="0.25">
      <c r="A20" s="5" t="s">
        <v>4</v>
      </c>
      <c r="B20" s="5" t="s">
        <v>25</v>
      </c>
      <c r="C20" s="5">
        <v>8</v>
      </c>
      <c r="D20" s="5" t="s">
        <v>4</v>
      </c>
      <c r="E20" s="5" t="s">
        <v>25</v>
      </c>
      <c r="F20" s="5"/>
    </row>
    <row r="21" spans="1:6" x14ac:dyDescent="0.25">
      <c r="A21" s="5"/>
      <c r="B21" s="5" t="s">
        <v>26</v>
      </c>
      <c r="C21" s="5">
        <v>1</v>
      </c>
      <c r="D21" s="5"/>
      <c r="E21" s="5" t="s">
        <v>26</v>
      </c>
      <c r="F21" s="5">
        <v>4</v>
      </c>
    </row>
    <row r="22" spans="1:6" x14ac:dyDescent="0.25">
      <c r="A22" s="5"/>
      <c r="B22" s="5" t="s">
        <v>47</v>
      </c>
      <c r="C22" s="5">
        <v>3</v>
      </c>
      <c r="D22" s="5"/>
      <c r="E22" s="5" t="s">
        <v>47</v>
      </c>
      <c r="F22" s="5">
        <v>1</v>
      </c>
    </row>
    <row r="23" spans="1:6" x14ac:dyDescent="0.25">
      <c r="A23" s="5"/>
      <c r="B23" s="5" t="s">
        <v>58</v>
      </c>
      <c r="C23" s="5">
        <v>1</v>
      </c>
      <c r="D23" s="5"/>
      <c r="E23" s="5" t="s">
        <v>58</v>
      </c>
      <c r="F23" s="5">
        <v>3</v>
      </c>
    </row>
    <row r="24" spans="1:6" x14ac:dyDescent="0.25">
      <c r="A24" s="5"/>
      <c r="B24" s="5" t="s">
        <v>63</v>
      </c>
      <c r="C24" s="5">
        <v>1</v>
      </c>
      <c r="D24" s="5"/>
      <c r="E24" s="5" t="s">
        <v>63</v>
      </c>
      <c r="F24" s="5"/>
    </row>
    <row r="25" spans="1:6" x14ac:dyDescent="0.25">
      <c r="A25" s="5"/>
      <c r="B25" s="5" t="s">
        <v>64</v>
      </c>
      <c r="C25" s="5">
        <v>4</v>
      </c>
      <c r="D25" s="5"/>
      <c r="E25" s="5" t="s">
        <v>64</v>
      </c>
      <c r="F25" s="5">
        <v>1</v>
      </c>
    </row>
    <row r="26" spans="1:6" x14ac:dyDescent="0.25">
      <c r="A26" s="5"/>
      <c r="B26" s="5" t="s">
        <v>79</v>
      </c>
      <c r="C26" s="5"/>
      <c r="D26" s="5"/>
      <c r="E26" s="5" t="s">
        <v>79</v>
      </c>
      <c r="F26" s="5">
        <v>1</v>
      </c>
    </row>
    <row r="27" spans="1:6" x14ac:dyDescent="0.25">
      <c r="A27" s="5"/>
      <c r="B27" s="5" t="s">
        <v>78</v>
      </c>
      <c r="C27" s="5">
        <v>2</v>
      </c>
      <c r="D27" s="5"/>
      <c r="E27" s="5" t="s">
        <v>78</v>
      </c>
      <c r="F27" s="5">
        <v>3</v>
      </c>
    </row>
    <row r="28" spans="1:6" x14ac:dyDescent="0.25">
      <c r="A28" s="5"/>
      <c r="B28" s="5" t="s">
        <v>113</v>
      </c>
      <c r="C28" s="5">
        <v>1</v>
      </c>
      <c r="D28" s="5"/>
      <c r="E28" s="5" t="s">
        <v>113</v>
      </c>
      <c r="F28" s="5"/>
    </row>
    <row r="29" spans="1:6" x14ac:dyDescent="0.25">
      <c r="A29" s="5" t="s">
        <v>5</v>
      </c>
      <c r="B29" s="5" t="s">
        <v>43</v>
      </c>
      <c r="C29" s="5">
        <v>14</v>
      </c>
      <c r="D29" s="5" t="s">
        <v>5</v>
      </c>
      <c r="E29" s="5" t="s">
        <v>43</v>
      </c>
      <c r="F29" s="5"/>
    </row>
    <row r="30" spans="1:6" x14ac:dyDescent="0.25">
      <c r="A30" s="5"/>
      <c r="B30" s="5" t="s">
        <v>60</v>
      </c>
      <c r="C30" s="5">
        <v>2</v>
      </c>
      <c r="D30" s="5"/>
      <c r="E30" s="5" t="s">
        <v>60</v>
      </c>
      <c r="F30" s="5">
        <v>2</v>
      </c>
    </row>
    <row r="31" spans="1:6" x14ac:dyDescent="0.25">
      <c r="A31" s="5"/>
      <c r="B31" s="5" t="s">
        <v>42</v>
      </c>
      <c r="C31" s="5">
        <v>3</v>
      </c>
      <c r="D31" s="5"/>
      <c r="E31" s="5" t="s">
        <v>42</v>
      </c>
      <c r="F31" s="5"/>
    </row>
    <row r="32" spans="1:6" x14ac:dyDescent="0.25">
      <c r="A32" s="5"/>
      <c r="B32" s="5" t="s">
        <v>67</v>
      </c>
      <c r="C32" s="5">
        <v>1</v>
      </c>
      <c r="D32" s="5"/>
      <c r="E32" s="5" t="s">
        <v>67</v>
      </c>
      <c r="F32" s="5">
        <v>1</v>
      </c>
    </row>
    <row r="33" spans="1:6" x14ac:dyDescent="0.25">
      <c r="A33" s="5"/>
      <c r="B33" s="5" t="s">
        <v>84</v>
      </c>
      <c r="C33" s="5">
        <v>1</v>
      </c>
      <c r="D33" s="5"/>
      <c r="E33" s="5" t="s">
        <v>84</v>
      </c>
      <c r="F33" s="5">
        <v>2</v>
      </c>
    </row>
    <row r="34" spans="1:6" x14ac:dyDescent="0.25">
      <c r="A34" s="5"/>
      <c r="B34" s="5" t="s">
        <v>94</v>
      </c>
      <c r="C34" s="5"/>
      <c r="D34" s="5"/>
      <c r="E34" s="5" t="s">
        <v>94</v>
      </c>
      <c r="F34" s="5">
        <v>1</v>
      </c>
    </row>
    <row r="35" spans="1:6" x14ac:dyDescent="0.25">
      <c r="A35" s="5"/>
      <c r="B35" s="5" t="s">
        <v>95</v>
      </c>
      <c r="C35" s="5"/>
      <c r="D35" s="5"/>
      <c r="E35" s="5" t="s">
        <v>95</v>
      </c>
      <c r="F35" s="5">
        <v>1</v>
      </c>
    </row>
    <row r="36" spans="1:6" x14ac:dyDescent="0.25">
      <c r="A36" s="5" t="s">
        <v>6</v>
      </c>
      <c r="B36" s="5" t="s">
        <v>34</v>
      </c>
      <c r="C36" s="5">
        <v>7</v>
      </c>
      <c r="D36" s="5" t="s">
        <v>6</v>
      </c>
      <c r="E36" s="5" t="s">
        <v>34</v>
      </c>
      <c r="F36" s="5">
        <v>4</v>
      </c>
    </row>
    <row r="37" spans="1:6" x14ac:dyDescent="0.25">
      <c r="A37" s="5"/>
      <c r="B37" s="5" t="s">
        <v>57</v>
      </c>
      <c r="C37" s="5">
        <v>2</v>
      </c>
      <c r="D37" s="5"/>
      <c r="E37" s="5" t="s">
        <v>57</v>
      </c>
      <c r="F37" s="5">
        <v>1</v>
      </c>
    </row>
    <row r="38" spans="1:6" x14ac:dyDescent="0.25">
      <c r="A38" s="5"/>
      <c r="B38" s="5" t="s">
        <v>70</v>
      </c>
      <c r="C38" s="5">
        <v>2</v>
      </c>
      <c r="D38" s="5"/>
      <c r="E38" s="5" t="s">
        <v>70</v>
      </c>
      <c r="F38" s="5"/>
    </row>
    <row r="39" spans="1:6" x14ac:dyDescent="0.25">
      <c r="A39" s="5"/>
      <c r="B39" s="5" t="s">
        <v>101</v>
      </c>
      <c r="C39" s="5">
        <v>1</v>
      </c>
      <c r="D39" s="5"/>
      <c r="E39" s="5" t="s">
        <v>101</v>
      </c>
      <c r="F39" s="5">
        <v>1</v>
      </c>
    </row>
    <row r="40" spans="1:6" x14ac:dyDescent="0.25">
      <c r="A40" s="5"/>
      <c r="B40" s="5" t="s">
        <v>102</v>
      </c>
      <c r="C40" s="5">
        <v>1</v>
      </c>
      <c r="D40" s="5"/>
      <c r="E40" s="5" t="s">
        <v>102</v>
      </c>
      <c r="F40" s="5">
        <v>2</v>
      </c>
    </row>
    <row r="41" spans="1:6" x14ac:dyDescent="0.25">
      <c r="A41" s="5" t="s">
        <v>7</v>
      </c>
      <c r="B41" s="5" t="s">
        <v>29</v>
      </c>
      <c r="C41" s="5">
        <v>15</v>
      </c>
      <c r="D41" s="5" t="s">
        <v>7</v>
      </c>
      <c r="E41" s="5" t="s">
        <v>29</v>
      </c>
      <c r="F41" s="5">
        <v>10</v>
      </c>
    </row>
    <row r="42" spans="1:6" x14ac:dyDescent="0.25">
      <c r="A42" s="5"/>
      <c r="B42" s="5" t="s">
        <v>44</v>
      </c>
      <c r="C42" s="5">
        <v>2</v>
      </c>
      <c r="D42" s="5"/>
      <c r="E42" s="5" t="s">
        <v>44</v>
      </c>
      <c r="F42" s="5">
        <v>2</v>
      </c>
    </row>
    <row r="43" spans="1:6" x14ac:dyDescent="0.25">
      <c r="A43" s="5"/>
      <c r="B43" s="5" t="s">
        <v>45</v>
      </c>
      <c r="C43" s="5">
        <v>3</v>
      </c>
      <c r="D43" s="5"/>
      <c r="E43" s="5" t="s">
        <v>45</v>
      </c>
      <c r="F43" s="5"/>
    </row>
    <row r="44" spans="1:6" x14ac:dyDescent="0.25">
      <c r="A44" s="5"/>
      <c r="B44" s="5" t="s">
        <v>46</v>
      </c>
      <c r="C44" s="5">
        <v>1</v>
      </c>
      <c r="D44" s="5"/>
      <c r="E44" s="5" t="s">
        <v>46</v>
      </c>
      <c r="F44" s="5"/>
    </row>
    <row r="45" spans="1:6" x14ac:dyDescent="0.25">
      <c r="A45" s="5"/>
      <c r="B45" s="5" t="s">
        <v>68</v>
      </c>
      <c r="C45" s="5">
        <v>3</v>
      </c>
      <c r="D45" s="5"/>
      <c r="E45" s="5" t="s">
        <v>68</v>
      </c>
      <c r="F45" s="5">
        <v>1</v>
      </c>
    </row>
    <row r="46" spans="1:6" x14ac:dyDescent="0.25">
      <c r="A46" s="5"/>
      <c r="B46" s="5" t="s">
        <v>69</v>
      </c>
      <c r="C46" s="5">
        <v>2</v>
      </c>
      <c r="D46" s="5"/>
      <c r="E46" s="5" t="s">
        <v>69</v>
      </c>
      <c r="F46" s="5">
        <v>1</v>
      </c>
    </row>
    <row r="47" spans="1:6" x14ac:dyDescent="0.25">
      <c r="A47" s="5"/>
      <c r="B47" s="5" t="s">
        <v>86</v>
      </c>
      <c r="C47" s="5">
        <v>3</v>
      </c>
      <c r="D47" s="5"/>
      <c r="E47" s="5" t="s">
        <v>86</v>
      </c>
      <c r="F47" s="5">
        <v>2</v>
      </c>
    </row>
    <row r="48" spans="1:6" x14ac:dyDescent="0.25">
      <c r="A48" s="5"/>
      <c r="B48" s="5" t="s">
        <v>87</v>
      </c>
      <c r="C48" s="5">
        <v>2</v>
      </c>
      <c r="D48" s="5"/>
      <c r="E48" s="5" t="s">
        <v>87</v>
      </c>
      <c r="F48" s="5">
        <v>1</v>
      </c>
    </row>
    <row r="49" spans="1:6" x14ac:dyDescent="0.25">
      <c r="A49" s="5"/>
      <c r="B49" s="5" t="s">
        <v>97</v>
      </c>
      <c r="C49" s="5">
        <v>2</v>
      </c>
      <c r="D49" s="5"/>
      <c r="E49" s="5" t="s">
        <v>97</v>
      </c>
      <c r="F49" s="5">
        <v>2</v>
      </c>
    </row>
    <row r="50" spans="1:6" x14ac:dyDescent="0.25">
      <c r="A50" s="5"/>
      <c r="B50" s="5" t="s">
        <v>114</v>
      </c>
      <c r="C50" s="5">
        <v>1</v>
      </c>
      <c r="D50" s="5"/>
      <c r="E50" s="5" t="s">
        <v>114</v>
      </c>
      <c r="F50" s="5"/>
    </row>
    <row r="51" spans="1:6" x14ac:dyDescent="0.25">
      <c r="A51" s="5"/>
      <c r="B51" s="5" t="s">
        <v>126</v>
      </c>
      <c r="C51" s="5">
        <v>1</v>
      </c>
      <c r="D51" s="5"/>
      <c r="E51" s="5" t="s">
        <v>126</v>
      </c>
      <c r="F51" s="5">
        <v>1</v>
      </c>
    </row>
    <row r="52" spans="1:6" x14ac:dyDescent="0.25">
      <c r="A52" s="5"/>
      <c r="B52" s="5" t="s">
        <v>130</v>
      </c>
      <c r="C52" s="5">
        <v>1</v>
      </c>
      <c r="D52" s="5"/>
      <c r="E52" s="5" t="s">
        <v>130</v>
      </c>
      <c r="F52" s="5"/>
    </row>
    <row r="53" spans="1:6" x14ac:dyDescent="0.25">
      <c r="A53" s="5"/>
      <c r="B53" s="5" t="s">
        <v>131</v>
      </c>
      <c r="C53" s="5">
        <v>1</v>
      </c>
      <c r="D53" s="5"/>
      <c r="E53" s="5" t="s">
        <v>131</v>
      </c>
      <c r="F53" s="5"/>
    </row>
    <row r="54" spans="1:6" x14ac:dyDescent="0.25">
      <c r="A54" s="5" t="s">
        <v>8</v>
      </c>
      <c r="B54" s="5" t="s">
        <v>24</v>
      </c>
      <c r="C54" s="5">
        <v>6</v>
      </c>
      <c r="D54" s="5" t="s">
        <v>8</v>
      </c>
      <c r="E54" s="5" t="s">
        <v>24</v>
      </c>
      <c r="F54" s="5"/>
    </row>
    <row r="55" spans="1:6" x14ac:dyDescent="0.25">
      <c r="A55" s="5"/>
      <c r="B55" s="5" t="s">
        <v>53</v>
      </c>
      <c r="C55" s="5">
        <v>2</v>
      </c>
      <c r="D55" s="5"/>
      <c r="E55" s="5" t="s">
        <v>53</v>
      </c>
      <c r="F55" s="5">
        <v>2</v>
      </c>
    </row>
    <row r="56" spans="1:6" x14ac:dyDescent="0.25">
      <c r="A56" s="5"/>
      <c r="B56" s="5" t="s">
        <v>123</v>
      </c>
      <c r="C56" s="5">
        <v>2</v>
      </c>
      <c r="D56" s="5"/>
      <c r="E56" s="5" t="s">
        <v>123</v>
      </c>
      <c r="F56" s="5">
        <v>1</v>
      </c>
    </row>
    <row r="57" spans="1:6" x14ac:dyDescent="0.25">
      <c r="A57" s="5"/>
      <c r="B57" s="5" t="s">
        <v>54</v>
      </c>
      <c r="C57" s="5">
        <v>4</v>
      </c>
      <c r="D57" s="5"/>
      <c r="E57" s="5" t="s">
        <v>54</v>
      </c>
      <c r="F57" s="5"/>
    </row>
    <row r="58" spans="1:6" x14ac:dyDescent="0.25">
      <c r="A58" s="5"/>
      <c r="B58" s="5" t="s">
        <v>55</v>
      </c>
      <c r="C58" s="5">
        <v>1</v>
      </c>
      <c r="D58" s="5"/>
      <c r="E58" s="5" t="s">
        <v>55</v>
      </c>
      <c r="F58" s="5"/>
    </row>
    <row r="59" spans="1:6" x14ac:dyDescent="0.25">
      <c r="A59" s="5"/>
      <c r="B59" s="5" t="s">
        <v>56</v>
      </c>
      <c r="C59" s="5">
        <v>1</v>
      </c>
      <c r="D59" s="5"/>
      <c r="E59" s="5" t="s">
        <v>56</v>
      </c>
      <c r="F59" s="5"/>
    </row>
    <row r="60" spans="1:6" x14ac:dyDescent="0.25">
      <c r="A60" s="5"/>
      <c r="B60" s="5" t="s">
        <v>100</v>
      </c>
      <c r="C60" s="5"/>
      <c r="D60" s="5"/>
      <c r="E60" s="5" t="s">
        <v>100</v>
      </c>
      <c r="F60" s="5">
        <v>1</v>
      </c>
    </row>
    <row r="61" spans="1:6" x14ac:dyDescent="0.25">
      <c r="A61" s="5"/>
      <c r="B61" s="5" t="s">
        <v>115</v>
      </c>
      <c r="C61" s="5">
        <v>1</v>
      </c>
      <c r="D61" s="5"/>
      <c r="E61" s="5" t="s">
        <v>115</v>
      </c>
      <c r="F61" s="5"/>
    </row>
    <row r="62" spans="1:6" x14ac:dyDescent="0.25">
      <c r="A62" s="5"/>
      <c r="B62" s="5" t="s">
        <v>124</v>
      </c>
      <c r="C62" s="5"/>
      <c r="D62" s="5"/>
      <c r="E62" s="5" t="s">
        <v>124</v>
      </c>
      <c r="F62" s="5">
        <v>1</v>
      </c>
    </row>
    <row r="63" spans="1:6" x14ac:dyDescent="0.25">
      <c r="A63" s="5"/>
      <c r="B63" s="5" t="s">
        <v>125</v>
      </c>
      <c r="C63" s="5"/>
      <c r="D63" s="5"/>
      <c r="E63" s="5" t="s">
        <v>125</v>
      </c>
      <c r="F63" s="5">
        <v>1</v>
      </c>
    </row>
    <row r="64" spans="1:6" x14ac:dyDescent="0.25">
      <c r="A64" s="5" t="s">
        <v>9</v>
      </c>
      <c r="B64" s="5" t="s">
        <v>59</v>
      </c>
      <c r="C64" s="5">
        <v>3</v>
      </c>
      <c r="D64" s="5" t="s">
        <v>9</v>
      </c>
      <c r="E64" s="5" t="s">
        <v>59</v>
      </c>
      <c r="F64" s="5">
        <v>1</v>
      </c>
    </row>
    <row r="65" spans="1:6" x14ac:dyDescent="0.25">
      <c r="A65" s="5" t="s">
        <v>10</v>
      </c>
      <c r="B65" s="5" t="s">
        <v>49</v>
      </c>
      <c r="C65" s="5">
        <v>3</v>
      </c>
      <c r="D65" s="5" t="s">
        <v>10</v>
      </c>
      <c r="E65" s="5" t="s">
        <v>49</v>
      </c>
      <c r="F65" s="5">
        <v>1</v>
      </c>
    </row>
    <row r="66" spans="1:6" x14ac:dyDescent="0.25">
      <c r="A66" s="5" t="s">
        <v>11</v>
      </c>
      <c r="B66" s="5" t="s">
        <v>27</v>
      </c>
      <c r="C66" s="5">
        <v>7</v>
      </c>
      <c r="D66" s="5" t="s">
        <v>11</v>
      </c>
      <c r="E66" s="5" t="s">
        <v>27</v>
      </c>
      <c r="F66" s="5">
        <v>2</v>
      </c>
    </row>
    <row r="67" spans="1:6" x14ac:dyDescent="0.25">
      <c r="A67" s="5"/>
      <c r="B67" s="5" t="s">
        <v>48</v>
      </c>
      <c r="C67" s="5">
        <v>1</v>
      </c>
      <c r="D67" s="5"/>
      <c r="E67" s="5" t="s">
        <v>48</v>
      </c>
      <c r="F67" s="5">
        <v>2</v>
      </c>
    </row>
    <row r="68" spans="1:6" x14ac:dyDescent="0.25">
      <c r="A68" s="5"/>
      <c r="B68" s="5" t="s">
        <v>72</v>
      </c>
      <c r="C68" s="5">
        <v>1</v>
      </c>
      <c r="D68" s="5"/>
      <c r="E68" s="5" t="s">
        <v>72</v>
      </c>
      <c r="F68" s="5"/>
    </row>
    <row r="69" spans="1:6" x14ac:dyDescent="0.25">
      <c r="A69" s="5"/>
      <c r="B69" s="5" t="s">
        <v>90</v>
      </c>
      <c r="C69" s="5">
        <v>2</v>
      </c>
      <c r="D69" s="5"/>
      <c r="E69" s="5" t="s">
        <v>90</v>
      </c>
      <c r="F69" s="5"/>
    </row>
    <row r="70" spans="1:6" x14ac:dyDescent="0.25">
      <c r="A70" s="5"/>
      <c r="B70" s="5" t="s">
        <v>98</v>
      </c>
      <c r="C70" s="5"/>
      <c r="D70" s="5"/>
      <c r="E70" s="5" t="s">
        <v>98</v>
      </c>
      <c r="F70" s="5">
        <v>1</v>
      </c>
    </row>
    <row r="71" spans="1:6" x14ac:dyDescent="0.25">
      <c r="A71" s="5"/>
      <c r="B71" s="5" t="s">
        <v>109</v>
      </c>
      <c r="C71" s="5">
        <v>1</v>
      </c>
      <c r="D71" s="5"/>
      <c r="E71" s="5" t="s">
        <v>109</v>
      </c>
      <c r="F71" s="5"/>
    </row>
    <row r="72" spans="1:6" x14ac:dyDescent="0.25">
      <c r="A72" s="5" t="s">
        <v>12</v>
      </c>
      <c r="B72" s="5" t="s">
        <v>91</v>
      </c>
      <c r="C72" s="5">
        <v>4</v>
      </c>
      <c r="D72" s="5" t="s">
        <v>12</v>
      </c>
      <c r="E72" s="5" t="s">
        <v>91</v>
      </c>
      <c r="F72" s="5"/>
    </row>
    <row r="73" spans="1:6" x14ac:dyDescent="0.25">
      <c r="A73" s="5"/>
      <c r="B73" s="5" t="s">
        <v>99</v>
      </c>
      <c r="C73" s="5"/>
      <c r="D73" s="5"/>
      <c r="E73" s="5" t="s">
        <v>99</v>
      </c>
      <c r="F73" s="5">
        <v>1</v>
      </c>
    </row>
    <row r="74" spans="1:6" x14ac:dyDescent="0.25">
      <c r="A74" s="5"/>
      <c r="B74" s="5" t="s">
        <v>112</v>
      </c>
      <c r="C74" s="5">
        <v>1</v>
      </c>
      <c r="D74" s="5"/>
      <c r="E74" s="5" t="s">
        <v>112</v>
      </c>
      <c r="F74" s="5"/>
    </row>
    <row r="75" spans="1:6" x14ac:dyDescent="0.25">
      <c r="A75" s="5" t="s">
        <v>13</v>
      </c>
      <c r="B75" s="5" t="s">
        <v>74</v>
      </c>
      <c r="C75" s="5">
        <v>2</v>
      </c>
      <c r="D75" s="5" t="s">
        <v>13</v>
      </c>
      <c r="E75" s="5" t="s">
        <v>74</v>
      </c>
      <c r="F75" s="5"/>
    </row>
    <row r="76" spans="1:6" x14ac:dyDescent="0.25">
      <c r="A76" s="5" t="s">
        <v>14</v>
      </c>
      <c r="B76" s="5"/>
      <c r="C76" s="5">
        <v>2</v>
      </c>
      <c r="D76" s="5" t="s">
        <v>14</v>
      </c>
      <c r="E76" s="5"/>
      <c r="F76" s="5"/>
    </row>
    <row r="77" spans="1:6" x14ac:dyDescent="0.25">
      <c r="A77" s="5" t="s">
        <v>15</v>
      </c>
      <c r="B77" s="5"/>
      <c r="C77" s="5">
        <v>1</v>
      </c>
      <c r="D77" s="5" t="s">
        <v>15</v>
      </c>
      <c r="E77" s="5"/>
      <c r="F77" s="5"/>
    </row>
    <row r="78" spans="1:6" x14ac:dyDescent="0.25">
      <c r="A78" s="5" t="s">
        <v>16</v>
      </c>
      <c r="B78" s="5" t="s">
        <v>31</v>
      </c>
      <c r="C78" s="5">
        <v>5</v>
      </c>
      <c r="D78" s="5" t="s">
        <v>16</v>
      </c>
      <c r="E78" s="5" t="s">
        <v>31</v>
      </c>
      <c r="F78" s="5"/>
    </row>
    <row r="79" spans="1:6" x14ac:dyDescent="0.25">
      <c r="A79" s="5"/>
      <c r="B79" s="5" t="s">
        <v>50</v>
      </c>
      <c r="C79" s="5">
        <v>3</v>
      </c>
      <c r="D79" s="5"/>
      <c r="E79" s="5" t="s">
        <v>50</v>
      </c>
      <c r="F79" s="5">
        <v>1</v>
      </c>
    </row>
    <row r="80" spans="1:6" x14ac:dyDescent="0.25">
      <c r="A80" s="5"/>
      <c r="B80" s="5" t="s">
        <v>51</v>
      </c>
      <c r="C80" s="5">
        <v>9</v>
      </c>
      <c r="D80" s="5"/>
      <c r="E80" s="5" t="s">
        <v>51</v>
      </c>
      <c r="F80" s="5">
        <v>1</v>
      </c>
    </row>
    <row r="81" spans="1:6" x14ac:dyDescent="0.25">
      <c r="A81" s="5"/>
      <c r="B81" s="5" t="s">
        <v>81</v>
      </c>
      <c r="C81" s="5">
        <v>4</v>
      </c>
      <c r="D81" s="5"/>
      <c r="E81" s="5" t="s">
        <v>81</v>
      </c>
      <c r="F81" s="5"/>
    </row>
    <row r="82" spans="1:6" x14ac:dyDescent="0.25">
      <c r="A82" s="5"/>
      <c r="B82" s="5" t="s">
        <v>92</v>
      </c>
      <c r="C82" s="5">
        <v>2</v>
      </c>
      <c r="D82" s="5"/>
      <c r="E82" s="5" t="s">
        <v>92</v>
      </c>
      <c r="F82" s="5">
        <v>1</v>
      </c>
    </row>
    <row r="83" spans="1:6" x14ac:dyDescent="0.25">
      <c r="A83" s="5" t="s">
        <v>17</v>
      </c>
      <c r="B83" s="5" t="s">
        <v>103</v>
      </c>
      <c r="C83" s="5">
        <v>2</v>
      </c>
      <c r="D83" s="5" t="s">
        <v>17</v>
      </c>
      <c r="E83" s="5" t="s">
        <v>103</v>
      </c>
      <c r="F83" s="5">
        <v>1</v>
      </c>
    </row>
    <row r="84" spans="1:6" x14ac:dyDescent="0.25">
      <c r="A84" s="5"/>
      <c r="B84" s="5" t="s">
        <v>116</v>
      </c>
      <c r="C84" s="5">
        <v>1</v>
      </c>
      <c r="D84" s="5"/>
      <c r="E84" s="5" t="s">
        <v>116</v>
      </c>
      <c r="F84" s="5"/>
    </row>
    <row r="85" spans="1:6" x14ac:dyDescent="0.25">
      <c r="A85" s="5"/>
      <c r="B85" s="5" t="s">
        <v>136</v>
      </c>
      <c r="C85" s="5">
        <v>1</v>
      </c>
      <c r="D85" s="5"/>
      <c r="E85" s="5" t="s">
        <v>136</v>
      </c>
      <c r="F85" s="5"/>
    </row>
    <row r="86" spans="1:6" x14ac:dyDescent="0.25">
      <c r="A86" s="5" t="s">
        <v>18</v>
      </c>
      <c r="B86" s="5" t="s">
        <v>73</v>
      </c>
      <c r="C86" s="5">
        <v>1</v>
      </c>
      <c r="D86" s="5" t="s">
        <v>18</v>
      </c>
      <c r="E86" s="5" t="s">
        <v>73</v>
      </c>
      <c r="F86" s="5"/>
    </row>
    <row r="87" spans="1:6" x14ac:dyDescent="0.25">
      <c r="A87" s="5" t="s">
        <v>19</v>
      </c>
      <c r="B87" s="5" t="s">
        <v>30</v>
      </c>
      <c r="C87" s="5">
        <v>3</v>
      </c>
      <c r="D87" s="5" t="s">
        <v>19</v>
      </c>
      <c r="E87" s="5" t="s">
        <v>30</v>
      </c>
      <c r="F87" s="5"/>
    </row>
    <row r="88" spans="1:6" x14ac:dyDescent="0.25">
      <c r="A88" s="5"/>
      <c r="B88" s="5" t="s">
        <v>37</v>
      </c>
      <c r="C88" s="5"/>
      <c r="D88" s="5"/>
      <c r="E88" s="5" t="s">
        <v>37</v>
      </c>
      <c r="F88" s="5">
        <v>1</v>
      </c>
    </row>
    <row r="89" spans="1:6" x14ac:dyDescent="0.25">
      <c r="A89" s="5"/>
      <c r="B89" s="5" t="s">
        <v>85</v>
      </c>
      <c r="C89" s="5">
        <v>1</v>
      </c>
      <c r="D89" s="5"/>
      <c r="E89" s="5" t="s">
        <v>85</v>
      </c>
      <c r="F89" s="5"/>
    </row>
    <row r="90" spans="1:6" x14ac:dyDescent="0.25">
      <c r="A90" s="5"/>
      <c r="B90" s="5" t="s">
        <v>96</v>
      </c>
      <c r="C90" s="5"/>
      <c r="D90" s="5"/>
      <c r="E90" s="5" t="s">
        <v>96</v>
      </c>
      <c r="F90" s="5">
        <v>1</v>
      </c>
    </row>
    <row r="91" spans="1:6" x14ac:dyDescent="0.25">
      <c r="A91" s="5"/>
      <c r="B91" s="5">
        <v>200</v>
      </c>
      <c r="C91" s="5"/>
      <c r="D91" s="5"/>
      <c r="E91" s="5">
        <v>200</v>
      </c>
      <c r="F91" s="5">
        <v>1</v>
      </c>
    </row>
    <row r="92" spans="1:6" x14ac:dyDescent="0.25">
      <c r="A92" s="5"/>
      <c r="B92" s="5" t="s">
        <v>132</v>
      </c>
      <c r="C92" s="5">
        <v>1</v>
      </c>
      <c r="D92" s="5"/>
      <c r="E92" s="5" t="s">
        <v>132</v>
      </c>
      <c r="F92" s="5"/>
    </row>
    <row r="93" spans="1:6" x14ac:dyDescent="0.25">
      <c r="A93" s="5"/>
      <c r="B93" s="5" t="s">
        <v>133</v>
      </c>
      <c r="C93" s="5">
        <v>1</v>
      </c>
      <c r="D93" s="5"/>
      <c r="E93" s="5" t="s">
        <v>133</v>
      </c>
      <c r="F93" s="5"/>
    </row>
    <row r="94" spans="1:6" x14ac:dyDescent="0.25">
      <c r="A94" s="5" t="s">
        <v>20</v>
      </c>
      <c r="B94" s="5" t="s">
        <v>71</v>
      </c>
      <c r="C94" s="5">
        <v>1</v>
      </c>
      <c r="D94" s="5" t="s">
        <v>20</v>
      </c>
      <c r="E94" s="5" t="s">
        <v>71</v>
      </c>
      <c r="F94" s="5"/>
    </row>
    <row r="95" spans="1:6" x14ac:dyDescent="0.25">
      <c r="A95" s="5" t="s">
        <v>28</v>
      </c>
      <c r="B95" s="5">
        <v>6</v>
      </c>
      <c r="C95" s="5">
        <v>3</v>
      </c>
      <c r="D95" s="5" t="s">
        <v>28</v>
      </c>
      <c r="E95" s="5">
        <v>6</v>
      </c>
      <c r="F95" s="5">
        <v>1</v>
      </c>
    </row>
    <row r="96" spans="1:6" x14ac:dyDescent="0.25">
      <c r="A96" s="5"/>
      <c r="B96" s="5" t="s">
        <v>83</v>
      </c>
      <c r="C96" s="5">
        <v>2</v>
      </c>
      <c r="D96" s="5"/>
      <c r="E96" s="5" t="s">
        <v>83</v>
      </c>
      <c r="F96" s="5"/>
    </row>
    <row r="97" spans="1:6" x14ac:dyDescent="0.25">
      <c r="A97" s="5"/>
      <c r="B97" s="5" t="s">
        <v>93</v>
      </c>
      <c r="C97" s="5"/>
      <c r="D97" s="5"/>
      <c r="E97" s="5" t="s">
        <v>93</v>
      </c>
      <c r="F97" s="5">
        <v>1</v>
      </c>
    </row>
    <row r="98" spans="1:6" x14ac:dyDescent="0.25">
      <c r="A98" s="5"/>
      <c r="B98" s="5" t="s">
        <v>107</v>
      </c>
      <c r="C98" s="5">
        <v>1</v>
      </c>
      <c r="D98" s="5"/>
      <c r="E98" s="5" t="s">
        <v>107</v>
      </c>
      <c r="F98" s="5"/>
    </row>
    <row r="99" spans="1:6" x14ac:dyDescent="0.25">
      <c r="A99" s="5"/>
      <c r="B99" s="5">
        <v>3</v>
      </c>
      <c r="C99" s="5"/>
      <c r="D99" s="5"/>
      <c r="E99" s="5">
        <v>3</v>
      </c>
      <c r="F99" s="5">
        <v>2</v>
      </c>
    </row>
    <row r="100" spans="1:6" x14ac:dyDescent="0.25">
      <c r="A100" s="5"/>
      <c r="B100" s="5" t="s">
        <v>137</v>
      </c>
      <c r="C100" s="5">
        <v>1</v>
      </c>
      <c r="D100" s="5"/>
      <c r="E100" s="5" t="s">
        <v>137</v>
      </c>
      <c r="F100" s="5"/>
    </row>
    <row r="101" spans="1:6" x14ac:dyDescent="0.25">
      <c r="A101" s="5" t="s">
        <v>32</v>
      </c>
      <c r="B101" s="5" t="s">
        <v>61</v>
      </c>
      <c r="C101" s="5">
        <v>2</v>
      </c>
      <c r="D101" s="5" t="s">
        <v>32</v>
      </c>
      <c r="E101" s="5" t="s">
        <v>61</v>
      </c>
      <c r="F101" s="5"/>
    </row>
    <row r="102" spans="1:6" x14ac:dyDescent="0.25">
      <c r="A102" s="5"/>
      <c r="B102" s="5">
        <v>325</v>
      </c>
      <c r="C102" s="5"/>
      <c r="D102" s="5"/>
      <c r="E102" s="5">
        <v>325</v>
      </c>
      <c r="F102" s="5">
        <v>1</v>
      </c>
    </row>
    <row r="103" spans="1:6" x14ac:dyDescent="0.25">
      <c r="A103" s="5"/>
      <c r="B103" s="5" t="s">
        <v>138</v>
      </c>
      <c r="C103" s="5">
        <v>1</v>
      </c>
      <c r="D103" s="5"/>
      <c r="E103" s="5" t="s">
        <v>138</v>
      </c>
      <c r="F103" s="5"/>
    </row>
    <row r="104" spans="1:6" x14ac:dyDescent="0.25">
      <c r="A104" s="5" t="s">
        <v>35</v>
      </c>
      <c r="B104" s="5" t="s">
        <v>36</v>
      </c>
      <c r="C104" s="5">
        <v>2</v>
      </c>
      <c r="D104" s="5" t="s">
        <v>35</v>
      </c>
      <c r="E104" s="5" t="s">
        <v>36</v>
      </c>
      <c r="F104" s="5">
        <v>3</v>
      </c>
    </row>
    <row r="105" spans="1:6" x14ac:dyDescent="0.25">
      <c r="A105" s="5"/>
      <c r="B105" s="5" t="s">
        <v>127</v>
      </c>
      <c r="C105" s="5">
        <v>1</v>
      </c>
      <c r="D105" s="5"/>
      <c r="E105" s="5" t="s">
        <v>127</v>
      </c>
      <c r="F105" s="5">
        <v>1</v>
      </c>
    </row>
    <row r="106" spans="1:6" x14ac:dyDescent="0.25">
      <c r="A106" s="5" t="s">
        <v>65</v>
      </c>
      <c r="B106" s="5" t="s">
        <v>66</v>
      </c>
      <c r="C106" s="5">
        <v>2</v>
      </c>
      <c r="D106" s="5" t="s">
        <v>65</v>
      </c>
      <c r="E106" s="5" t="s">
        <v>66</v>
      </c>
      <c r="F106" s="5"/>
    </row>
    <row r="107" spans="1:6" x14ac:dyDescent="0.25">
      <c r="A107" s="5"/>
      <c r="B107" s="5">
        <v>860</v>
      </c>
      <c r="C107" s="5">
        <v>1</v>
      </c>
      <c r="D107" s="5"/>
      <c r="E107" s="5">
        <v>860</v>
      </c>
      <c r="F107" s="5"/>
    </row>
    <row r="108" spans="1:6" x14ac:dyDescent="0.25">
      <c r="A108" s="5"/>
      <c r="B108" s="5">
        <v>960</v>
      </c>
      <c r="C108" s="5">
        <v>1</v>
      </c>
      <c r="D108" s="5"/>
      <c r="E108" s="5">
        <v>960</v>
      </c>
      <c r="F108" s="5"/>
    </row>
    <row r="109" spans="1:6" x14ac:dyDescent="0.25">
      <c r="A109" s="5" t="s">
        <v>75</v>
      </c>
      <c r="B109" s="5" t="s">
        <v>76</v>
      </c>
      <c r="C109" s="5"/>
      <c r="D109" s="5" t="s">
        <v>75</v>
      </c>
      <c r="E109" s="5" t="s">
        <v>76</v>
      </c>
      <c r="F109" s="5">
        <v>2</v>
      </c>
    </row>
    <row r="110" spans="1:6" x14ac:dyDescent="0.25">
      <c r="A110" s="5"/>
      <c r="B110" s="5" t="s">
        <v>47</v>
      </c>
      <c r="C110" s="5"/>
      <c r="D110" s="5"/>
      <c r="E110" s="5" t="s">
        <v>47</v>
      </c>
      <c r="F110" s="5">
        <v>1</v>
      </c>
    </row>
    <row r="111" spans="1:6" x14ac:dyDescent="0.25">
      <c r="A111" s="5" t="s">
        <v>77</v>
      </c>
      <c r="B111" s="5" t="s">
        <v>104</v>
      </c>
      <c r="C111" s="5">
        <v>1</v>
      </c>
      <c r="D111" s="5" t="s">
        <v>77</v>
      </c>
      <c r="E111" s="5" t="s">
        <v>104</v>
      </c>
      <c r="F111" s="5">
        <v>1</v>
      </c>
    </row>
    <row r="112" spans="1:6" x14ac:dyDescent="0.25">
      <c r="A112" s="5"/>
      <c r="B112" s="5" t="s">
        <v>105</v>
      </c>
      <c r="C112" s="5">
        <v>1</v>
      </c>
      <c r="D112" s="5"/>
      <c r="E112" s="5" t="s">
        <v>105</v>
      </c>
      <c r="F112" s="5"/>
    </row>
    <row r="113" spans="1:6" x14ac:dyDescent="0.25">
      <c r="A113" s="5"/>
      <c r="B113" s="5" t="s">
        <v>106</v>
      </c>
      <c r="C113" s="5">
        <v>1</v>
      </c>
      <c r="D113" s="5"/>
      <c r="E113" s="5" t="s">
        <v>106</v>
      </c>
      <c r="F113" s="5"/>
    </row>
    <row r="114" spans="1:6" x14ac:dyDescent="0.25">
      <c r="A114" s="5" t="s">
        <v>88</v>
      </c>
      <c r="B114" s="5" t="s">
        <v>89</v>
      </c>
      <c r="C114" s="5">
        <v>2</v>
      </c>
      <c r="D114" s="5" t="s">
        <v>88</v>
      </c>
      <c r="E114" s="5" t="s">
        <v>89</v>
      </c>
      <c r="F114" s="5">
        <v>1</v>
      </c>
    </row>
    <row r="115" spans="1:6" x14ac:dyDescent="0.25">
      <c r="A115" s="5"/>
      <c r="B115" s="5" t="s">
        <v>108</v>
      </c>
      <c r="C115" s="5">
        <v>1</v>
      </c>
      <c r="D115" s="5"/>
      <c r="E115" s="5" t="s">
        <v>108</v>
      </c>
      <c r="F115" s="5"/>
    </row>
    <row r="116" spans="1:6" x14ac:dyDescent="0.25">
      <c r="A116" s="5" t="s">
        <v>117</v>
      </c>
      <c r="B116" s="5" t="s">
        <v>118</v>
      </c>
      <c r="C116" s="5">
        <v>2</v>
      </c>
      <c r="D116" s="5" t="s">
        <v>117</v>
      </c>
      <c r="E116" s="5" t="s">
        <v>118</v>
      </c>
      <c r="F116" s="5"/>
    </row>
    <row r="117" spans="1:6" x14ac:dyDescent="0.25">
      <c r="A117" s="5" t="s">
        <v>120</v>
      </c>
      <c r="B117" s="5" t="s">
        <v>121</v>
      </c>
      <c r="C117" s="5">
        <v>1</v>
      </c>
      <c r="D117" s="5" t="s">
        <v>120</v>
      </c>
      <c r="E117" s="5" t="s">
        <v>121</v>
      </c>
      <c r="F117" s="5">
        <v>1</v>
      </c>
    </row>
    <row r="118" spans="1:6" x14ac:dyDescent="0.25">
      <c r="A118" s="5" t="s">
        <v>134</v>
      </c>
      <c r="B118" s="5" t="s">
        <v>135</v>
      </c>
      <c r="C118" s="5">
        <v>2</v>
      </c>
      <c r="D118" s="5" t="s">
        <v>134</v>
      </c>
      <c r="E118" s="5" t="s">
        <v>135</v>
      </c>
      <c r="F118" s="5"/>
    </row>
    <row r="119" spans="1:6" x14ac:dyDescent="0.25">
      <c r="A119" s="5" t="s">
        <v>139</v>
      </c>
      <c r="B119" s="5"/>
      <c r="C119" s="5">
        <v>1</v>
      </c>
      <c r="D119" s="5"/>
      <c r="E119" s="5"/>
      <c r="F119" s="5"/>
    </row>
    <row r="120" spans="1:6" x14ac:dyDescent="0.25">
      <c r="A120" s="5" t="s">
        <v>140</v>
      </c>
      <c r="B120" s="5"/>
      <c r="C120" s="5"/>
      <c r="D120" s="5"/>
      <c r="E120" s="5"/>
      <c r="F120" s="5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L28" sqref="L28"/>
    </sheetView>
  </sheetViews>
  <sheetFormatPr defaultRowHeight="15" x14ac:dyDescent="0.25"/>
  <cols>
    <col min="1" max="6" width="18.140625" style="2" customWidth="1"/>
    <col min="7" max="9" width="9.140625" style="2"/>
    <col min="10" max="10" width="9.7109375" style="2" bestFit="1" customWidth="1"/>
    <col min="11" max="16384" width="9.140625" style="2"/>
  </cols>
  <sheetData>
    <row r="1" spans="1:10" ht="15.75" thickBot="1" x14ac:dyDescent="0.3">
      <c r="A1" s="3" t="s">
        <v>21</v>
      </c>
      <c r="B1" s="3"/>
      <c r="C1" s="3"/>
      <c r="D1" s="3"/>
      <c r="E1" s="3"/>
      <c r="F1" s="3" t="s">
        <v>141</v>
      </c>
      <c r="G1" s="4"/>
    </row>
    <row r="2" spans="1:10" x14ac:dyDescent="0.25">
      <c r="A2" s="4" t="s">
        <v>0</v>
      </c>
      <c r="B2" s="4" t="s">
        <v>143</v>
      </c>
      <c r="C2" s="7" t="s">
        <v>144</v>
      </c>
      <c r="D2" s="4" t="s">
        <v>145</v>
      </c>
      <c r="E2" s="4" t="s">
        <v>146</v>
      </c>
      <c r="F2" s="4" t="s">
        <v>0</v>
      </c>
      <c r="G2" s="10" t="s">
        <v>142</v>
      </c>
      <c r="H2" s="15" t="s">
        <v>144</v>
      </c>
      <c r="I2" s="16" t="s">
        <v>149</v>
      </c>
      <c r="J2" s="16" t="s">
        <v>150</v>
      </c>
    </row>
    <row r="3" spans="1:10" x14ac:dyDescent="0.25">
      <c r="A3" s="4" t="s">
        <v>2</v>
      </c>
      <c r="B3" s="4">
        <v>47</v>
      </c>
      <c r="C3" s="8">
        <f xml:space="preserve"> B3/263</f>
        <v>0.17870722433460076</v>
      </c>
      <c r="D3" s="8">
        <f>LN(C3)</f>
        <v>-1.7220064304677059</v>
      </c>
      <c r="E3" s="8">
        <f>C3*D3</f>
        <v>-0.30773498947521738</v>
      </c>
      <c r="F3" s="4" t="s">
        <v>2</v>
      </c>
      <c r="G3" s="10">
        <v>15</v>
      </c>
      <c r="H3" s="11">
        <f>G3/104</f>
        <v>0.14423076923076922</v>
      </c>
      <c r="I3" s="13">
        <f>LN(H3)</f>
        <v>-1.9363406980391626</v>
      </c>
      <c r="J3" s="13">
        <f>H3*I3</f>
        <v>-0.27927990837103306</v>
      </c>
    </row>
    <row r="4" spans="1:10" x14ac:dyDescent="0.25">
      <c r="A4" s="4" t="s">
        <v>3</v>
      </c>
      <c r="B4" s="4">
        <v>12</v>
      </c>
      <c r="C4" s="8">
        <f t="shared" ref="C4:C33" si="0" xml:space="preserve"> B4/263</f>
        <v>4.5627376425855515E-2</v>
      </c>
      <c r="D4" s="8">
        <f t="shared" ref="D4:D33" si="1">LN(C4)</f>
        <v>-3.0872473823897644</v>
      </c>
      <c r="E4" s="8">
        <f t="shared" ref="E4:E32" si="2">C4*D4</f>
        <v>-0.14086299843603489</v>
      </c>
      <c r="F4" s="4" t="s">
        <v>3</v>
      </c>
      <c r="G4" s="10">
        <v>5</v>
      </c>
      <c r="H4" s="11">
        <f t="shared" ref="H4:H33" si="3">G4/104</f>
        <v>4.807692307692308E-2</v>
      </c>
      <c r="I4" s="13">
        <f t="shared" ref="I4:I33" si="4">LN(H4)</f>
        <v>-3.0349529867072724</v>
      </c>
      <c r="J4" s="13">
        <f t="shared" ref="J4:J33" si="5">H4*I4</f>
        <v>-0.14591120128400348</v>
      </c>
    </row>
    <row r="5" spans="1:10" x14ac:dyDescent="0.25">
      <c r="A5" s="4" t="s">
        <v>4</v>
      </c>
      <c r="B5" s="4">
        <v>21</v>
      </c>
      <c r="C5" s="8">
        <f t="shared" si="0"/>
        <v>7.9847908745247151E-2</v>
      </c>
      <c r="D5" s="8">
        <f t="shared" si="1"/>
        <v>-2.5276315944543417</v>
      </c>
      <c r="E5" s="8">
        <f t="shared" si="2"/>
        <v>-0.20182609689559383</v>
      </c>
      <c r="F5" s="4" t="s">
        <v>4</v>
      </c>
      <c r="G5" s="10">
        <v>13</v>
      </c>
      <c r="H5" s="11">
        <f t="shared" si="3"/>
        <v>0.125</v>
      </c>
      <c r="I5" s="13">
        <f t="shared" si="4"/>
        <v>-2.0794415416798357</v>
      </c>
      <c r="J5" s="13">
        <f t="shared" si="5"/>
        <v>-0.25993019270997947</v>
      </c>
    </row>
    <row r="6" spans="1:10" x14ac:dyDescent="0.25">
      <c r="A6" s="4" t="s">
        <v>5</v>
      </c>
      <c r="B6" s="4">
        <v>21</v>
      </c>
      <c r="C6" s="8">
        <f t="shared" si="0"/>
        <v>7.9847908745247151E-2</v>
      </c>
      <c r="D6" s="8">
        <f t="shared" si="1"/>
        <v>-2.5276315944543417</v>
      </c>
      <c r="E6" s="8">
        <f t="shared" si="2"/>
        <v>-0.20182609689559383</v>
      </c>
      <c r="F6" s="4" t="s">
        <v>5</v>
      </c>
      <c r="G6" s="10">
        <v>7</v>
      </c>
      <c r="H6" s="11">
        <f t="shared" si="3"/>
        <v>6.7307692307692304E-2</v>
      </c>
      <c r="I6" s="13">
        <f t="shared" si="4"/>
        <v>-2.6984807500860595</v>
      </c>
      <c r="J6" s="13">
        <f t="shared" si="5"/>
        <v>-0.18162851202502323</v>
      </c>
    </row>
    <row r="7" spans="1:10" x14ac:dyDescent="0.25">
      <c r="A7" s="4" t="s">
        <v>6</v>
      </c>
      <c r="B7" s="4">
        <v>13</v>
      </c>
      <c r="C7" s="8">
        <f t="shared" si="0"/>
        <v>4.9429657794676805E-2</v>
      </c>
      <c r="D7" s="8">
        <f t="shared" si="1"/>
        <v>-3.007204674716228</v>
      </c>
      <c r="E7" s="8">
        <f t="shared" si="2"/>
        <v>-0.14864509798977552</v>
      </c>
      <c r="F7" s="4" t="s">
        <v>6</v>
      </c>
      <c r="G7" s="10">
        <v>8</v>
      </c>
      <c r="H7" s="11">
        <f t="shared" si="3"/>
        <v>7.6923076923076927E-2</v>
      </c>
      <c r="I7" s="13">
        <f t="shared" si="4"/>
        <v>-2.5649493574615367</v>
      </c>
      <c r="J7" s="13">
        <f t="shared" si="5"/>
        <v>-0.19730379672781054</v>
      </c>
    </row>
    <row r="8" spans="1:10" x14ac:dyDescent="0.25">
      <c r="A8" s="4" t="s">
        <v>7</v>
      </c>
      <c r="B8" s="4">
        <v>37</v>
      </c>
      <c r="C8" s="8">
        <f t="shared" si="0"/>
        <v>0.14068441064638784</v>
      </c>
      <c r="D8" s="8">
        <f t="shared" si="1"/>
        <v>-1.9612361195335399</v>
      </c>
      <c r="E8" s="8">
        <f t="shared" si="2"/>
        <v>-0.27591534761498471</v>
      </c>
      <c r="F8" s="4" t="s">
        <v>7</v>
      </c>
      <c r="G8" s="10">
        <v>20</v>
      </c>
      <c r="H8" s="11">
        <f t="shared" si="3"/>
        <v>0.19230769230769232</v>
      </c>
      <c r="I8" s="13">
        <f t="shared" si="4"/>
        <v>-1.6486586255873816</v>
      </c>
      <c r="J8" s="13">
        <f t="shared" si="5"/>
        <v>-0.3170497356898811</v>
      </c>
    </row>
    <row r="9" spans="1:10" x14ac:dyDescent="0.25">
      <c r="A9" s="4" t="s">
        <v>8</v>
      </c>
      <c r="B9" s="4">
        <v>17</v>
      </c>
      <c r="C9" s="8">
        <f t="shared" si="0"/>
        <v>6.4638783269961975E-2</v>
      </c>
      <c r="D9" s="8">
        <f t="shared" si="1"/>
        <v>-2.7389406881215486</v>
      </c>
      <c r="E9" s="8">
        <f t="shared" si="2"/>
        <v>-0.17704179352876928</v>
      </c>
      <c r="F9" s="4" t="s">
        <v>8</v>
      </c>
      <c r="G9" s="10">
        <v>6</v>
      </c>
      <c r="H9" s="11">
        <f t="shared" si="3"/>
        <v>5.7692307692307696E-2</v>
      </c>
      <c r="I9" s="13">
        <f t="shared" si="4"/>
        <v>-2.8526314299133175</v>
      </c>
      <c r="J9" s="13">
        <f t="shared" si="5"/>
        <v>-0.16457489018730678</v>
      </c>
    </row>
    <row r="10" spans="1:10" x14ac:dyDescent="0.25">
      <c r="A10" s="4" t="s">
        <v>9</v>
      </c>
      <c r="B10" s="4">
        <v>3</v>
      </c>
      <c r="C10" s="8">
        <f t="shared" si="0"/>
        <v>1.1406844106463879E-2</v>
      </c>
      <c r="D10" s="8">
        <f t="shared" si="1"/>
        <v>-4.4735417435096547</v>
      </c>
      <c r="E10" s="8">
        <f t="shared" si="2"/>
        <v>-5.1028993271973251E-2</v>
      </c>
      <c r="F10" s="4" t="s">
        <v>9</v>
      </c>
      <c r="G10" s="10">
        <v>1</v>
      </c>
      <c r="H10" s="11">
        <f t="shared" si="3"/>
        <v>9.6153846153846159E-3</v>
      </c>
      <c r="I10" s="13">
        <f t="shared" si="4"/>
        <v>-4.6443908991413725</v>
      </c>
      <c r="J10" s="13">
        <f t="shared" si="5"/>
        <v>-4.4657604799436278E-2</v>
      </c>
    </row>
    <row r="11" spans="1:10" x14ac:dyDescent="0.25">
      <c r="A11" s="4" t="s">
        <v>10</v>
      </c>
      <c r="B11" s="4">
        <v>3</v>
      </c>
      <c r="C11" s="8">
        <f t="shared" si="0"/>
        <v>1.1406844106463879E-2</v>
      </c>
      <c r="D11" s="8">
        <f t="shared" si="1"/>
        <v>-4.4735417435096547</v>
      </c>
      <c r="E11" s="8">
        <f t="shared" si="2"/>
        <v>-5.1028993271973251E-2</v>
      </c>
      <c r="F11" s="4" t="s">
        <v>10</v>
      </c>
      <c r="G11" s="10">
        <v>1</v>
      </c>
      <c r="H11" s="11">
        <f t="shared" si="3"/>
        <v>9.6153846153846159E-3</v>
      </c>
      <c r="I11" s="13">
        <f t="shared" si="4"/>
        <v>-4.6443908991413725</v>
      </c>
      <c r="J11" s="13">
        <f t="shared" si="5"/>
        <v>-4.4657604799436278E-2</v>
      </c>
    </row>
    <row r="12" spans="1:10" x14ac:dyDescent="0.25">
      <c r="A12" s="4" t="s">
        <v>11</v>
      </c>
      <c r="B12" s="4">
        <v>12</v>
      </c>
      <c r="C12" s="8">
        <f t="shared" si="0"/>
        <v>4.5627376425855515E-2</v>
      </c>
      <c r="D12" s="8">
        <f t="shared" si="1"/>
        <v>-3.0872473823897644</v>
      </c>
      <c r="E12" s="8">
        <f t="shared" si="2"/>
        <v>-0.14086299843603489</v>
      </c>
      <c r="F12" s="4" t="s">
        <v>11</v>
      </c>
      <c r="G12" s="10">
        <v>5</v>
      </c>
      <c r="H12" s="11">
        <f t="shared" si="3"/>
        <v>4.807692307692308E-2</v>
      </c>
      <c r="I12" s="13">
        <f t="shared" si="4"/>
        <v>-3.0349529867072724</v>
      </c>
      <c r="J12" s="13">
        <f t="shared" si="5"/>
        <v>-0.14591120128400348</v>
      </c>
    </row>
    <row r="13" spans="1:10" x14ac:dyDescent="0.25">
      <c r="A13" s="4" t="s">
        <v>12</v>
      </c>
      <c r="B13" s="4">
        <v>9</v>
      </c>
      <c r="C13" s="8">
        <f t="shared" si="0"/>
        <v>3.4220532319391636E-2</v>
      </c>
      <c r="D13" s="8">
        <f t="shared" si="1"/>
        <v>-3.3749294548415452</v>
      </c>
      <c r="E13" s="8">
        <f t="shared" si="2"/>
        <v>-0.11549188248507189</v>
      </c>
      <c r="F13" s="4" t="s">
        <v>12</v>
      </c>
      <c r="G13" s="10">
        <v>1</v>
      </c>
      <c r="H13" s="11">
        <f t="shared" si="3"/>
        <v>9.6153846153846159E-3</v>
      </c>
      <c r="I13" s="13">
        <f t="shared" si="4"/>
        <v>-4.6443908991413725</v>
      </c>
      <c r="J13" s="13">
        <f t="shared" si="5"/>
        <v>-4.4657604799436278E-2</v>
      </c>
    </row>
    <row r="14" spans="1:10" x14ac:dyDescent="0.25">
      <c r="A14" s="4" t="s">
        <v>13</v>
      </c>
      <c r="B14" s="4">
        <v>2</v>
      </c>
      <c r="C14" s="8">
        <f t="shared" si="0"/>
        <v>7.6045627376425855E-3</v>
      </c>
      <c r="D14" s="8">
        <f t="shared" si="1"/>
        <v>-4.8790068516178193</v>
      </c>
      <c r="E14" s="8">
        <f t="shared" si="2"/>
        <v>-3.7102713700515738E-2</v>
      </c>
      <c r="F14" s="4" t="s">
        <v>13</v>
      </c>
      <c r="G14" s="10">
        <v>0</v>
      </c>
      <c r="H14" s="11">
        <f t="shared" si="3"/>
        <v>0</v>
      </c>
      <c r="I14" s="13" t="e">
        <f t="shared" si="4"/>
        <v>#NUM!</v>
      </c>
      <c r="J14" s="13"/>
    </row>
    <row r="15" spans="1:10" x14ac:dyDescent="0.25">
      <c r="A15" s="4" t="s">
        <v>14</v>
      </c>
      <c r="B15" s="4">
        <v>2</v>
      </c>
      <c r="C15" s="8">
        <f t="shared" si="0"/>
        <v>7.6045627376425855E-3</v>
      </c>
      <c r="D15" s="8">
        <f t="shared" si="1"/>
        <v>-4.8790068516178193</v>
      </c>
      <c r="E15" s="8">
        <f t="shared" si="2"/>
        <v>-3.7102713700515738E-2</v>
      </c>
      <c r="F15" s="4" t="s">
        <v>14</v>
      </c>
      <c r="G15" s="10">
        <v>0</v>
      </c>
      <c r="H15" s="11">
        <f t="shared" si="3"/>
        <v>0</v>
      </c>
      <c r="I15" s="13" t="e">
        <f t="shared" si="4"/>
        <v>#NUM!</v>
      </c>
      <c r="J15" s="13"/>
    </row>
    <row r="16" spans="1:10" x14ac:dyDescent="0.25">
      <c r="A16" s="4" t="s">
        <v>15</v>
      </c>
      <c r="B16" s="4">
        <v>1</v>
      </c>
      <c r="C16" s="8">
        <f t="shared" si="0"/>
        <v>3.8022813688212928E-3</v>
      </c>
      <c r="D16" s="8">
        <f t="shared" si="1"/>
        <v>-5.5721540321777647</v>
      </c>
      <c r="E16" s="8">
        <f t="shared" si="2"/>
        <v>-2.1186897460751957E-2</v>
      </c>
      <c r="F16" s="4" t="s">
        <v>15</v>
      </c>
      <c r="G16" s="10">
        <v>0</v>
      </c>
      <c r="H16" s="11">
        <f t="shared" si="3"/>
        <v>0</v>
      </c>
      <c r="I16" s="13" t="e">
        <f t="shared" si="4"/>
        <v>#NUM!</v>
      </c>
      <c r="J16" s="13"/>
    </row>
    <row r="17" spans="1:10" x14ac:dyDescent="0.25">
      <c r="A17" s="4" t="s">
        <v>16</v>
      </c>
      <c r="B17" s="4">
        <v>23</v>
      </c>
      <c r="C17" s="8">
        <f t="shared" si="0"/>
        <v>8.7452471482889732E-2</v>
      </c>
      <c r="D17" s="8">
        <f t="shared" si="1"/>
        <v>-2.4366598162486151</v>
      </c>
      <c r="E17" s="8">
        <f t="shared" si="2"/>
        <v>-0.21309192309398534</v>
      </c>
      <c r="F17" s="4" t="s">
        <v>16</v>
      </c>
      <c r="G17" s="10">
        <v>3</v>
      </c>
      <c r="H17" s="11">
        <f t="shared" si="3"/>
        <v>2.8846153846153848E-2</v>
      </c>
      <c r="I17" s="13">
        <f t="shared" si="4"/>
        <v>-3.5457786104732629</v>
      </c>
      <c r="J17" s="13">
        <f t="shared" si="5"/>
        <v>-0.10228207530211336</v>
      </c>
    </row>
    <row r="18" spans="1:10" x14ac:dyDescent="0.25">
      <c r="A18" s="4" t="s">
        <v>17</v>
      </c>
      <c r="B18" s="4">
        <v>4</v>
      </c>
      <c r="C18" s="8">
        <f t="shared" si="0"/>
        <v>1.5209125475285171E-2</v>
      </c>
      <c r="D18" s="8">
        <f t="shared" si="1"/>
        <v>-4.1858596710578739</v>
      </c>
      <c r="E18" s="8">
        <f t="shared" si="2"/>
        <v>-6.366326495905511E-2</v>
      </c>
      <c r="F18" s="4" t="s">
        <v>17</v>
      </c>
      <c r="G18" s="10">
        <v>1</v>
      </c>
      <c r="H18" s="11">
        <f t="shared" si="3"/>
        <v>9.6153846153846159E-3</v>
      </c>
      <c r="I18" s="13">
        <f t="shared" si="4"/>
        <v>-4.6443908991413725</v>
      </c>
      <c r="J18" s="13">
        <f t="shared" si="5"/>
        <v>-4.4657604799436278E-2</v>
      </c>
    </row>
    <row r="19" spans="1:10" x14ac:dyDescent="0.25">
      <c r="A19" s="4" t="s">
        <v>18</v>
      </c>
      <c r="B19" s="4">
        <v>1</v>
      </c>
      <c r="C19" s="8">
        <f t="shared" si="0"/>
        <v>3.8022813688212928E-3</v>
      </c>
      <c r="D19" s="8">
        <f t="shared" si="1"/>
        <v>-5.5721540321777647</v>
      </c>
      <c r="E19" s="8">
        <f t="shared" si="2"/>
        <v>-2.1186897460751957E-2</v>
      </c>
      <c r="F19" s="4" t="s">
        <v>18</v>
      </c>
      <c r="G19" s="10">
        <v>0</v>
      </c>
      <c r="H19" s="11">
        <f t="shared" si="3"/>
        <v>0</v>
      </c>
      <c r="I19" s="13" t="e">
        <f t="shared" si="4"/>
        <v>#NUM!</v>
      </c>
      <c r="J19" s="13"/>
    </row>
    <row r="20" spans="1:10" x14ac:dyDescent="0.25">
      <c r="A20" s="4" t="s">
        <v>19</v>
      </c>
      <c r="B20" s="4">
        <v>6</v>
      </c>
      <c r="C20" s="8">
        <f t="shared" si="0"/>
        <v>2.2813688212927757E-2</v>
      </c>
      <c r="D20" s="8">
        <f t="shared" si="1"/>
        <v>-3.7803945629497093</v>
      </c>
      <c r="E20" s="8">
        <f t="shared" si="2"/>
        <v>-8.6244742880981967E-2</v>
      </c>
      <c r="F20" s="4" t="s">
        <v>19</v>
      </c>
      <c r="G20" s="10">
        <v>3</v>
      </c>
      <c r="H20" s="11">
        <f t="shared" si="3"/>
        <v>2.8846153846153848E-2</v>
      </c>
      <c r="I20" s="13">
        <f t="shared" si="4"/>
        <v>-3.5457786104732629</v>
      </c>
      <c r="J20" s="13">
        <f t="shared" si="5"/>
        <v>-0.10228207530211336</v>
      </c>
    </row>
    <row r="21" spans="1:10" x14ac:dyDescent="0.25">
      <c r="A21" s="4" t="s">
        <v>20</v>
      </c>
      <c r="B21" s="4">
        <v>1</v>
      </c>
      <c r="C21" s="8">
        <f t="shared" si="0"/>
        <v>3.8022813688212928E-3</v>
      </c>
      <c r="D21" s="8">
        <f t="shared" si="1"/>
        <v>-5.5721540321777647</v>
      </c>
      <c r="E21" s="8">
        <f t="shared" si="2"/>
        <v>-2.1186897460751957E-2</v>
      </c>
      <c r="F21" s="4" t="s">
        <v>20</v>
      </c>
      <c r="G21" s="10">
        <v>0</v>
      </c>
      <c r="H21" s="11">
        <f t="shared" si="3"/>
        <v>0</v>
      </c>
      <c r="I21" s="13" t="e">
        <f t="shared" si="4"/>
        <v>#NUM!</v>
      </c>
      <c r="J21" s="13"/>
    </row>
    <row r="22" spans="1:10" x14ac:dyDescent="0.25">
      <c r="A22" s="4" t="s">
        <v>28</v>
      </c>
      <c r="B22" s="4">
        <v>7</v>
      </c>
      <c r="C22" s="8">
        <f t="shared" si="0"/>
        <v>2.6615969581749048E-2</v>
      </c>
      <c r="D22" s="8">
        <f t="shared" si="1"/>
        <v>-3.6262438831224513</v>
      </c>
      <c r="E22" s="8">
        <f t="shared" si="2"/>
        <v>-9.6515996889190714E-2</v>
      </c>
      <c r="F22" s="4" t="s">
        <v>28</v>
      </c>
      <c r="G22" s="10">
        <v>4</v>
      </c>
      <c r="H22" s="11">
        <f t="shared" si="3"/>
        <v>3.8461538461538464E-2</v>
      </c>
      <c r="I22" s="13">
        <f t="shared" si="4"/>
        <v>-3.2580965380214821</v>
      </c>
      <c r="J22" s="13">
        <f t="shared" si="5"/>
        <v>-0.12531140530851856</v>
      </c>
    </row>
    <row r="23" spans="1:10" x14ac:dyDescent="0.25">
      <c r="A23" s="4" t="s">
        <v>32</v>
      </c>
      <c r="B23" s="4">
        <v>2</v>
      </c>
      <c r="C23" s="8">
        <f t="shared" si="0"/>
        <v>7.6045627376425855E-3</v>
      </c>
      <c r="D23" s="8">
        <f t="shared" si="1"/>
        <v>-4.8790068516178193</v>
      </c>
      <c r="E23" s="8">
        <f t="shared" si="2"/>
        <v>-3.7102713700515738E-2</v>
      </c>
      <c r="F23" s="4" t="s">
        <v>32</v>
      </c>
      <c r="G23" s="10">
        <v>1</v>
      </c>
      <c r="H23" s="11">
        <f t="shared" si="3"/>
        <v>9.6153846153846159E-3</v>
      </c>
      <c r="I23" s="13">
        <f t="shared" si="4"/>
        <v>-4.6443908991413725</v>
      </c>
      <c r="J23" s="13">
        <f t="shared" si="5"/>
        <v>-4.4657604799436278E-2</v>
      </c>
    </row>
    <row r="24" spans="1:10" x14ac:dyDescent="0.25">
      <c r="A24" s="4" t="s">
        <v>35</v>
      </c>
      <c r="B24" s="4">
        <v>3</v>
      </c>
      <c r="C24" s="8">
        <f t="shared" si="0"/>
        <v>1.1406844106463879E-2</v>
      </c>
      <c r="D24" s="8">
        <f t="shared" si="1"/>
        <v>-4.4735417435096547</v>
      </c>
      <c r="E24" s="8">
        <f t="shared" si="2"/>
        <v>-5.1028993271973251E-2</v>
      </c>
      <c r="F24" s="4" t="s">
        <v>35</v>
      </c>
      <c r="G24" s="10">
        <v>4</v>
      </c>
      <c r="H24" s="11">
        <f t="shared" si="3"/>
        <v>3.8461538461538464E-2</v>
      </c>
      <c r="I24" s="13">
        <f t="shared" si="4"/>
        <v>-3.2580965380214821</v>
      </c>
      <c r="J24" s="13">
        <f t="shared" si="5"/>
        <v>-0.12531140530851856</v>
      </c>
    </row>
    <row r="25" spans="1:10" x14ac:dyDescent="0.25">
      <c r="A25" s="4" t="s">
        <v>65</v>
      </c>
      <c r="B25" s="4">
        <v>4</v>
      </c>
      <c r="C25" s="8">
        <f t="shared" si="0"/>
        <v>1.5209125475285171E-2</v>
      </c>
      <c r="D25" s="8">
        <f t="shared" si="1"/>
        <v>-4.1858596710578739</v>
      </c>
      <c r="E25" s="8">
        <f t="shared" si="2"/>
        <v>-6.366326495905511E-2</v>
      </c>
      <c r="F25" s="4" t="s">
        <v>65</v>
      </c>
      <c r="G25" s="10">
        <v>0</v>
      </c>
      <c r="H25" s="11">
        <f t="shared" si="3"/>
        <v>0</v>
      </c>
      <c r="I25" s="13" t="e">
        <f t="shared" si="4"/>
        <v>#NUM!</v>
      </c>
      <c r="J25" s="13"/>
    </row>
    <row r="26" spans="1:10" x14ac:dyDescent="0.25">
      <c r="A26" s="4" t="s">
        <v>75</v>
      </c>
      <c r="B26" s="4"/>
      <c r="C26" s="8">
        <f t="shared" si="0"/>
        <v>0</v>
      </c>
      <c r="D26" s="8" t="e">
        <f t="shared" si="1"/>
        <v>#NUM!</v>
      </c>
      <c r="E26" s="8"/>
      <c r="F26" s="4" t="s">
        <v>75</v>
      </c>
      <c r="G26" s="10">
        <v>2</v>
      </c>
      <c r="H26" s="11">
        <f t="shared" si="3"/>
        <v>1.9230769230769232E-2</v>
      </c>
      <c r="I26" s="13">
        <f t="shared" si="4"/>
        <v>-3.9512437185814271</v>
      </c>
      <c r="J26" s="13">
        <f t="shared" si="5"/>
        <v>-7.5985456126565903E-2</v>
      </c>
    </row>
    <row r="27" spans="1:10" x14ac:dyDescent="0.25">
      <c r="A27" s="4" t="s">
        <v>77</v>
      </c>
      <c r="B27" s="4">
        <v>3</v>
      </c>
      <c r="C27" s="8">
        <f t="shared" si="0"/>
        <v>1.1406844106463879E-2</v>
      </c>
      <c r="D27" s="8">
        <f t="shared" si="1"/>
        <v>-4.4735417435096547</v>
      </c>
      <c r="E27" s="8">
        <f t="shared" si="2"/>
        <v>-5.1028993271973251E-2</v>
      </c>
      <c r="F27" s="4" t="s">
        <v>77</v>
      </c>
      <c r="G27" s="10">
        <v>1</v>
      </c>
      <c r="H27" s="11">
        <f t="shared" si="3"/>
        <v>9.6153846153846159E-3</v>
      </c>
      <c r="I27" s="13">
        <f t="shared" si="4"/>
        <v>-4.6443908991413725</v>
      </c>
      <c r="J27" s="13">
        <f t="shared" si="5"/>
        <v>-4.4657604799436278E-2</v>
      </c>
    </row>
    <row r="28" spans="1:10" x14ac:dyDescent="0.25">
      <c r="A28" s="4" t="s">
        <v>88</v>
      </c>
      <c r="B28" s="4">
        <v>3</v>
      </c>
      <c r="C28" s="8">
        <f t="shared" si="0"/>
        <v>1.1406844106463879E-2</v>
      </c>
      <c r="D28" s="8">
        <f t="shared" si="1"/>
        <v>-4.4735417435096547</v>
      </c>
      <c r="E28" s="8">
        <f t="shared" si="2"/>
        <v>-5.1028993271973251E-2</v>
      </c>
      <c r="F28" s="4" t="s">
        <v>88</v>
      </c>
      <c r="G28" s="10">
        <v>1</v>
      </c>
      <c r="H28" s="11">
        <f t="shared" si="3"/>
        <v>9.6153846153846159E-3</v>
      </c>
      <c r="I28" s="13">
        <f t="shared" si="4"/>
        <v>-4.6443908991413725</v>
      </c>
      <c r="J28" s="13">
        <f t="shared" si="5"/>
        <v>-4.4657604799436278E-2</v>
      </c>
    </row>
    <row r="29" spans="1:10" x14ac:dyDescent="0.25">
      <c r="A29" s="4" t="s">
        <v>117</v>
      </c>
      <c r="B29" s="4">
        <v>2</v>
      </c>
      <c r="C29" s="8">
        <f t="shared" si="0"/>
        <v>7.6045627376425855E-3</v>
      </c>
      <c r="D29" s="8">
        <f t="shared" si="1"/>
        <v>-4.8790068516178193</v>
      </c>
      <c r="E29" s="8">
        <f t="shared" si="2"/>
        <v>-3.7102713700515738E-2</v>
      </c>
      <c r="F29" s="4" t="s">
        <v>117</v>
      </c>
      <c r="G29" s="10"/>
      <c r="H29" s="11">
        <f t="shared" si="3"/>
        <v>0</v>
      </c>
      <c r="I29" s="13" t="e">
        <f t="shared" si="4"/>
        <v>#NUM!</v>
      </c>
      <c r="J29" s="13"/>
    </row>
    <row r="30" spans="1:10" x14ac:dyDescent="0.25">
      <c r="A30" s="4" t="s">
        <v>120</v>
      </c>
      <c r="B30" s="4">
        <v>1</v>
      </c>
      <c r="C30" s="8">
        <f t="shared" si="0"/>
        <v>3.8022813688212928E-3</v>
      </c>
      <c r="D30" s="8">
        <f t="shared" si="1"/>
        <v>-5.5721540321777647</v>
      </c>
      <c r="E30" s="8">
        <f t="shared" si="2"/>
        <v>-2.1186897460751957E-2</v>
      </c>
      <c r="F30" s="4" t="s">
        <v>120</v>
      </c>
      <c r="G30" s="10">
        <v>1</v>
      </c>
      <c r="H30" s="11">
        <f t="shared" si="3"/>
        <v>9.6153846153846159E-3</v>
      </c>
      <c r="I30" s="13">
        <f t="shared" si="4"/>
        <v>-4.6443908991413725</v>
      </c>
      <c r="J30" s="13">
        <f t="shared" si="5"/>
        <v>-4.4657604799436278E-2</v>
      </c>
    </row>
    <row r="31" spans="1:10" x14ac:dyDescent="0.25">
      <c r="A31" s="4" t="s">
        <v>134</v>
      </c>
      <c r="B31" s="4">
        <v>2</v>
      </c>
      <c r="C31" s="8">
        <f t="shared" si="0"/>
        <v>7.6045627376425855E-3</v>
      </c>
      <c r="D31" s="8">
        <f t="shared" si="1"/>
        <v>-4.8790068516178193</v>
      </c>
      <c r="E31" s="8">
        <f t="shared" si="2"/>
        <v>-3.7102713700515738E-2</v>
      </c>
      <c r="F31" s="4" t="s">
        <v>134</v>
      </c>
      <c r="G31" s="10"/>
      <c r="H31" s="11">
        <f t="shared" si="3"/>
        <v>0</v>
      </c>
      <c r="I31" s="13" t="e">
        <f t="shared" si="4"/>
        <v>#NUM!</v>
      </c>
      <c r="J31" s="13"/>
    </row>
    <row r="32" spans="1:10" x14ac:dyDescent="0.25">
      <c r="A32" s="4" t="s">
        <v>139</v>
      </c>
      <c r="B32" s="4">
        <v>1</v>
      </c>
      <c r="C32" s="8">
        <f t="shared" si="0"/>
        <v>3.8022813688212928E-3</v>
      </c>
      <c r="D32" s="8">
        <f t="shared" si="1"/>
        <v>-5.5721540321777647</v>
      </c>
      <c r="E32" s="8">
        <f t="shared" si="2"/>
        <v>-2.1186897460751957E-2</v>
      </c>
      <c r="F32" s="4" t="s">
        <v>139</v>
      </c>
      <c r="G32" s="10"/>
      <c r="H32" s="11">
        <f t="shared" si="3"/>
        <v>0</v>
      </c>
      <c r="I32" s="13" t="e">
        <f t="shared" si="4"/>
        <v>#NUM!</v>
      </c>
      <c r="J32" s="13"/>
    </row>
    <row r="33" spans="1:10" ht="15.75" thickBot="1" x14ac:dyDescent="0.3">
      <c r="A33" s="4" t="s">
        <v>140</v>
      </c>
      <c r="B33" s="4"/>
      <c r="C33" s="8">
        <f t="shared" si="0"/>
        <v>0</v>
      </c>
      <c r="D33" s="8" t="e">
        <f t="shared" si="1"/>
        <v>#NUM!</v>
      </c>
      <c r="E33" s="8"/>
      <c r="F33" s="4" t="s">
        <v>140</v>
      </c>
      <c r="G33" s="10">
        <v>1</v>
      </c>
      <c r="H33" s="12">
        <f t="shared" si="3"/>
        <v>9.6153846153846159E-3</v>
      </c>
      <c r="I33" s="14">
        <f t="shared" si="4"/>
        <v>-4.6443908991413725</v>
      </c>
      <c r="J33" s="14">
        <f t="shared" si="5"/>
        <v>-4.4657604799436278E-2</v>
      </c>
    </row>
    <row r="34" spans="1:10" ht="31.5" x14ac:dyDescent="0.5">
      <c r="A34" s="2" t="s">
        <v>147</v>
      </c>
      <c r="C34" s="2" t="s">
        <v>151</v>
      </c>
      <c r="D34" s="17" t="s">
        <v>148</v>
      </c>
      <c r="E34" s="18">
        <f>SUM(E3:E33)*-1</f>
        <v>2.779979516705549</v>
      </c>
      <c r="H34" s="9" t="s">
        <v>141</v>
      </c>
      <c r="I34" s="19" t="s">
        <v>148</v>
      </c>
      <c r="J34" s="19">
        <f>SUM(J3:J33)*-1</f>
        <v>2.6246802988217977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eht</dc:creator>
  <cp:lastModifiedBy>eht</cp:lastModifiedBy>
  <cp:lastPrinted>2012-10-09T11:32:36Z</cp:lastPrinted>
  <dcterms:created xsi:type="dcterms:W3CDTF">2012-09-24T13:55:25Z</dcterms:created>
  <dcterms:modified xsi:type="dcterms:W3CDTF">2012-10-09T13:12:45Z</dcterms:modified>
</cp:coreProperties>
</file>